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40" windowHeight="6030" activeTab="0"/>
  </bookViews>
  <sheets>
    <sheet name="8.pielikums" sheetId="1" r:id="rId1"/>
    <sheet name="9.pielikums" sheetId="2" r:id="rId2"/>
  </sheets>
  <definedNames/>
  <calcPr fullCalcOnLoad="1"/>
</workbook>
</file>

<file path=xl/comments1.xml><?xml version="1.0" encoding="utf-8"?>
<comments xmlns="http://schemas.openxmlformats.org/spreadsheetml/2006/main">
  <authors>
    <author>velga.kronberga</author>
  </authors>
  <commentList>
    <comment ref="G61" authorId="0">
      <text>
        <r>
          <rPr>
            <b/>
            <sz val="8"/>
            <rFont val="Tahoma"/>
            <family val="2"/>
          </rPr>
          <t>velga.kronberga: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<sst xmlns="http://schemas.openxmlformats.org/spreadsheetml/2006/main" count="1131" uniqueCount="402">
  <si>
    <t>Ārzemju komandējumi un dienesta braucieni 2008.g.</t>
  </si>
  <si>
    <t>NPK</t>
  </si>
  <si>
    <t>Iestāde</t>
  </si>
  <si>
    <t>kods</t>
  </si>
  <si>
    <t>Persona (skaits)</t>
  </si>
  <si>
    <t>Vieta</t>
  </si>
  <si>
    <t>Laiks</t>
  </si>
  <si>
    <t>Mērķis (pamatojums)</t>
  </si>
  <si>
    <t>Aprēķins</t>
  </si>
  <si>
    <t xml:space="preserve">Summa Ls </t>
  </si>
  <si>
    <t>Vācija, Šveice</t>
  </si>
  <si>
    <t>marts        (10 dienas)</t>
  </si>
  <si>
    <t>pieredzes apmaiņa (direktori, direktoru vietnieki)</t>
  </si>
  <si>
    <t>2 cilv.ceļa izdevumi, naktsmītne</t>
  </si>
  <si>
    <t>Somija</t>
  </si>
  <si>
    <t>oktobris      (7 dienas)</t>
  </si>
  <si>
    <t>2 cilv. ceļa izdevumi, naktsmītne</t>
  </si>
  <si>
    <t>kopā</t>
  </si>
  <si>
    <t>Pielikums Nr.1</t>
  </si>
  <si>
    <t>Iekšzemes komandējumi un dienesta braucieni 2008.g.</t>
  </si>
  <si>
    <t>Ekon. klasifikācijas kods</t>
  </si>
  <si>
    <r>
      <t xml:space="preserve">2111 </t>
    </r>
    <r>
      <rPr>
        <b/>
        <sz val="8"/>
        <rFont val="Arial"/>
        <family val="2"/>
      </rPr>
      <t>(dienas nauda)</t>
    </r>
  </si>
  <si>
    <r>
      <t xml:space="preserve">2112 </t>
    </r>
    <r>
      <rPr>
        <b/>
        <sz val="8"/>
        <rFont val="Arial"/>
        <family val="2"/>
      </rPr>
      <t>(pārējie izdevumi-naktsmītne, ceļa izdevumi)</t>
    </r>
  </si>
  <si>
    <t>2 (dienas)</t>
  </si>
  <si>
    <t>aprīlis</t>
  </si>
  <si>
    <t>Majoru pamatskola</t>
  </si>
  <si>
    <t xml:space="preserve">Maskava (Krievija)       </t>
  </si>
  <si>
    <t>oktobris      (4 dienas )</t>
  </si>
  <si>
    <t>Valmieras raj.</t>
  </si>
  <si>
    <t>Pieredzes apmaiņa Rūjienas pamatskolā (fizikas skolotāju)</t>
  </si>
  <si>
    <t>Ogre</t>
  </si>
  <si>
    <t>Pieredzes apmaiņa Ogres gala alternatīvā skolā (skolotāju)</t>
  </si>
  <si>
    <t>Tartu (Igaunija)</t>
  </si>
  <si>
    <t xml:space="preserve">Viļņa (Lietuva)       </t>
  </si>
  <si>
    <t>Jūrmalas Alternatīvā skola</t>
  </si>
  <si>
    <t>pieredzes apmaiņa Tartu 1.ģimnāzijā ( vēstures skolotājs)</t>
  </si>
  <si>
    <t>pieredzes apmaiņa- seminārs  Viļņas pamatskolā      (vizuālās mākslas skolotājs)</t>
  </si>
  <si>
    <t>marts          2 (dienas)</t>
  </si>
  <si>
    <t>maijs            1 (diena)</t>
  </si>
  <si>
    <t>Jūrmalas 1.ģimnāzija</t>
  </si>
  <si>
    <t>Stambula, Turcija</t>
  </si>
  <si>
    <t>10. starptautiskā konference "Bērnu identitāte un multikulturālā  izglītība pasaulē" (Direktore uzstājās ar pētijuma referātu)</t>
  </si>
  <si>
    <t>Saulkrasti Kuldīga Ventspils</t>
  </si>
  <si>
    <t>Komandējums Britu padomes projekts "Distributing leadership" ietvaros (direktore)</t>
  </si>
  <si>
    <t>Ķemeru vidusskola</t>
  </si>
  <si>
    <t>Rēzekne</t>
  </si>
  <si>
    <t>septembris</t>
  </si>
  <si>
    <t xml:space="preserve">Pieredzes apmaiņa Rēzeknes 2.vidusskolā </t>
  </si>
  <si>
    <t>Pumpuru vidusskola</t>
  </si>
  <si>
    <t>Polija</t>
  </si>
  <si>
    <t>kontaktu dibināšana ar Bielsko-Biala liceju (direktoru vietn.)</t>
  </si>
  <si>
    <t>draudzības vizīte Toholampi ģimnāzijā ( direktore, 2 skolotāji)</t>
  </si>
  <si>
    <t>Jūrmalas pilsētas Jaundubultu vidusskola</t>
  </si>
  <si>
    <t>Ogres raj.</t>
  </si>
  <si>
    <t xml:space="preserve">Skolotāju pieredzes apmaiņa Ķeipenes pamatskolā </t>
  </si>
  <si>
    <t xml:space="preserve">Skolotāju pieredzes apmaiņa Rēzeknes 2. vidusskola </t>
  </si>
  <si>
    <t>maijs</t>
  </si>
  <si>
    <t>09.210.2111</t>
  </si>
  <si>
    <t>8 cilv.x Ls 4.- x 2 dienas=  Ls 64,- (dienas nauda)</t>
  </si>
  <si>
    <t>09.210.2112</t>
  </si>
  <si>
    <t>8 cilv. x Ls 20.- x 1 diena = Ls 160,- (naktsmītne), mikroautobusa īre 156,-</t>
  </si>
  <si>
    <t>09.210.2122</t>
  </si>
  <si>
    <t>pieredzes apmaiņa sadraudzības - veselības skola Nr.1693                 (2 skolotāji)</t>
  </si>
  <si>
    <t>Slokas pamatskola</t>
  </si>
  <si>
    <t>Vaivaru pamatskola</t>
  </si>
  <si>
    <t>Pieredzes apmaiņa ekoskolām (Liepājas ezerkrasta sākumskola,Kaltu pamatskola, Ēdoles pamatskola)</t>
  </si>
  <si>
    <t xml:space="preserve">Pieredzes apmaiņa ekoskolām, </t>
  </si>
  <si>
    <t>Liepājas raj., Kuldīgas raj.</t>
  </si>
  <si>
    <t>ceļa izdevumi - Ls 30,-</t>
  </si>
  <si>
    <t>09.210.2121</t>
  </si>
  <si>
    <t>4 cilv. x Ls 25.- =Ls 100,-(naktsmītne)</t>
  </si>
  <si>
    <t>23.-25.I         (3 dienas)   5.-7.III            (3 dienas) 25.-27.IV   (3 dienas)</t>
  </si>
  <si>
    <t>1 cilv. x Ls 15.- x1 diena =Ls 15,- (naktsmītne),1 cilv.x Ls 15,-=         Ls 15,- (ceļa izdevumi )</t>
  </si>
  <si>
    <t>Valmiera</t>
  </si>
  <si>
    <t>novembris (2 dienas)</t>
  </si>
  <si>
    <t>Fizikas skolotāju konference Valmmieras 1 ģimnāzijā</t>
  </si>
  <si>
    <t>1 cilv.x Ls 4,-x 9 dienas =             Ls 36,- (dienas nauda )</t>
  </si>
  <si>
    <t>2 cilv.x Ls 4,-x 2 dienas =             Ls 16,- (dienas nauda )</t>
  </si>
  <si>
    <t>2 cilv.x Ls 17,5,- x 1 diena =             Ls 35,- (naktsmītne )</t>
  </si>
  <si>
    <t>Ziemeļvidzeme biosfēras rezervāts</t>
  </si>
  <si>
    <t>maijs             (2 dienas)</t>
  </si>
  <si>
    <t>Izbraukumseminārs Ziemeļvidzeme biosfēras rezervāts par skolēnu iesaistīšanu vides monitoringā</t>
  </si>
  <si>
    <t>2 cilv.x Ls 18,5,- x 1 diena =             Ls 35,- (naktsmītne )</t>
  </si>
  <si>
    <t>Preiļu valsts ģimnāzija</t>
  </si>
  <si>
    <t>pieredzes apmaiņa</t>
  </si>
  <si>
    <t>16 cilv.x Ls 4,-x 2 dienas =             Ls 16,- (dienas nauda )</t>
  </si>
  <si>
    <t>16 cilv.x Ls 10,50,- x 1 diena =             Ls 168,- (naktsmītne )</t>
  </si>
  <si>
    <t>Rīga</t>
  </si>
  <si>
    <t xml:space="preserve">mācību gads </t>
  </si>
  <si>
    <t>ceļa izdevumi skolotājiem uz semināriem, kursiem, ceļa izdevumi dienesta braucieniem</t>
  </si>
  <si>
    <t>Kauguru vidusskola</t>
  </si>
  <si>
    <t>marts             (2 dienas)</t>
  </si>
  <si>
    <t>Valmieras rajons</t>
  </si>
  <si>
    <t>dzelzceļa biļetes  tarifs (Sloka- Rīga) 35 skolotāji x 0,74Ls x2 reizes= Ls 52,- ; ceļa izdevumi dienesta braucieniem 8 reizes mēnesī x 12 mēnešix Ls 0,50= Ls 48,-                               ( 4 cilvēki administrācija)</t>
  </si>
  <si>
    <t>Maskava, Krievija</t>
  </si>
  <si>
    <t xml:space="preserve">Zinātniski-pētniecisko skolnieku darbu konkurs </t>
  </si>
  <si>
    <t>(3 dienas)</t>
  </si>
  <si>
    <t>(2 dienas)</t>
  </si>
  <si>
    <t>1 cilv.  x Ls 80-x 3 dienas= Ls 240,- (naktsmītne), ceļa izdevumi -biļetes Ls 80,-</t>
  </si>
  <si>
    <t>Ķemeru            vidusskola</t>
  </si>
  <si>
    <t>Ķemeru           vidusskola</t>
  </si>
  <si>
    <t>marts                ( 3 dienas)</t>
  </si>
  <si>
    <t xml:space="preserve">    oktobris        (7 dienas)</t>
  </si>
  <si>
    <t>aprīlis            ( 5 dienas)</t>
  </si>
  <si>
    <t>aprīlis               ( 5 dienas)</t>
  </si>
  <si>
    <t>1cilv. x Ls 20.- x1 diena= Ls 20,-(naktsmītne), ceļa izdevumi 1 cilv.x Ls 15= Ls 15,-,</t>
  </si>
  <si>
    <t>7 cilv.x Ls 4.- x 2 dienas =Ls 56,- (dienas nauda)</t>
  </si>
  <si>
    <t>septembris  (2 dienas)</t>
  </si>
  <si>
    <t>septembris (2 dienas)</t>
  </si>
  <si>
    <t>7 cilv. x Ls 15.- x1 diena =Ls 105,-(naktsmītne), ceļa izdevumi -mikroautobusa noma 119,-</t>
  </si>
  <si>
    <t>marts            (1 diena)</t>
  </si>
  <si>
    <t>oktobris       (1 diena)</t>
  </si>
  <si>
    <t>Lielupes vidusskola</t>
  </si>
  <si>
    <t>Čehija</t>
  </si>
  <si>
    <t>Britu padomes skolu projekta starta konference Čehija (Prāga)</t>
  </si>
  <si>
    <t>Nīderlande</t>
  </si>
  <si>
    <t>"Droša skola" projekta ietvaros pieredzes apmaiņa uz Nīderlandi</t>
  </si>
  <si>
    <t>Jūrmalas vakara vidusskola</t>
  </si>
  <si>
    <t>Balvu raj.</t>
  </si>
  <si>
    <t>Pieredzes apmaiņa dir.vietn.-iem</t>
  </si>
  <si>
    <t>Pieredzes apmaiņa bibliotekāriem</t>
  </si>
  <si>
    <t>Pieredze apsmaiņa</t>
  </si>
  <si>
    <t>ceļa izdevumi -mikroautobusa noma Ls 70,- un dienas nauda</t>
  </si>
  <si>
    <t xml:space="preserve">               Jūrmalas vakara   vidusskola</t>
  </si>
  <si>
    <t>februāris        (2 dienas)</t>
  </si>
  <si>
    <t>2 cilv.x Ls 4.- x 2 dienas= Ls 16,- (dienas nauda)</t>
  </si>
  <si>
    <t>Jūrmalas pilsētas speciālā internātpamatskola</t>
  </si>
  <si>
    <t>Kauņa (Lietuva)</t>
  </si>
  <si>
    <t>aprīlis            (2 dienas)</t>
  </si>
  <si>
    <t>13cilv.x Ls 25.- x 2 dienas = Ls 650,- (dienas nauda)</t>
  </si>
  <si>
    <t>Rēzeknes raj.</t>
  </si>
  <si>
    <t>oktobris</t>
  </si>
  <si>
    <t>Pieredzes apmaiņa Rēzeknes speciālajā internāpamatskolā</t>
  </si>
  <si>
    <t>1 cilv.x Ls 4.- x 1diena (dienas nauda)</t>
  </si>
  <si>
    <t>1cilv.x Ls 6.(ceļa izdevumi)</t>
  </si>
  <si>
    <t>1cilv.x Ls 25.- x 2 dienas =Ls 50,-(dienas nauda)</t>
  </si>
  <si>
    <t>4cilv. x Ls 25.- x 2 dienas =Ls 200,- (dienas nauda)</t>
  </si>
  <si>
    <t xml:space="preserve">               Sakumskola "Taurenītis"</t>
  </si>
  <si>
    <t>marts           (10 dienas)</t>
  </si>
  <si>
    <t>pieredzes apmaiņa (direktori, )</t>
  </si>
  <si>
    <t>1 cilv.ceļa izdevumi, naktsmītne</t>
  </si>
  <si>
    <t>2cilv.x Ls 25.- x 5 dienas = Ls 250,-(dienas nauda)</t>
  </si>
  <si>
    <t>Sākumskola ‘Zvaniņš”</t>
  </si>
  <si>
    <t>1 cilv. ceļa izdevumi, naktsmītne</t>
  </si>
  <si>
    <t xml:space="preserve">09.210.2121 </t>
  </si>
  <si>
    <t xml:space="preserve">Maskava </t>
  </si>
  <si>
    <t>aprīlis            (4 dienas)</t>
  </si>
  <si>
    <t>3.cilv.x Ls 20,-x 3 dienas=Ls 180,-, 3.cilv.x Ls =Ls 120,-(ceļa izdevumi-vilciena biļete)</t>
  </si>
  <si>
    <t>1cilv.x Ls 25.- x 1 dienas= Ls 25,-(dienas nauda)</t>
  </si>
  <si>
    <t>1cilv.x Ls 15.- x 1 diena =Ls 15,-(ceļa izdevumi)</t>
  </si>
  <si>
    <t>aprīlis       (1 diena)</t>
  </si>
  <si>
    <t>aprīlis             (1 diena)</t>
  </si>
  <si>
    <t>09.100.2121</t>
  </si>
  <si>
    <t>09.100.2122</t>
  </si>
  <si>
    <t>aprīlis              (1 diena)</t>
  </si>
  <si>
    <t>1 cilv.x Ls 25.- x 2 dienas= Ls 50,-(dienas nauda)</t>
  </si>
  <si>
    <t>1 cilv.x Ls 25.-= Ls 25,-(dienas nauda)</t>
  </si>
  <si>
    <t>1cilv.x Ls 11.- x 1 diena =Ls 11,-(ceļa izdevumi)</t>
  </si>
  <si>
    <t>1cilv.x Ls 5.- x 1 diena =Ls 5,-(ceļa izdevumi)</t>
  </si>
  <si>
    <t>2 cilv.x Ls 25.-x 2 dienas =  Ls 100,-(dienas nauda)</t>
  </si>
  <si>
    <t>pirmsskolas izglītības iestāde ,,Lācītis''</t>
  </si>
  <si>
    <t>2cilv.x Ls 28.- x 1 diena =Ls 56,-(naktsmītne)</t>
  </si>
  <si>
    <t>2 cilv.x Ls 34.- x 1 diena =Ls 68,-(naktsmītne)</t>
  </si>
  <si>
    <t>2 cilv.x Ls 10.- x 1 diena =Ls 20,-(naktsmītne)</t>
  </si>
  <si>
    <t>2 cilv.x Ls 13.- x 1  diena =Ls 26,-(naktsmītne)</t>
  </si>
  <si>
    <t>3 cilv.x Ls 25.-x 2 dienas =  Ls 150,-(dienas nauda)</t>
  </si>
  <si>
    <t xml:space="preserve"> Ls 12,- (ceļa izdevumi)</t>
  </si>
  <si>
    <t>Jūrmalas mākslas skola</t>
  </si>
  <si>
    <t xml:space="preserve">Druskinai (Lietuva)       </t>
  </si>
  <si>
    <t>marts</t>
  </si>
  <si>
    <t>Ceļa izdevumi Jūrmalas mākslas skolas pedagogiem Ls 500,-</t>
  </si>
  <si>
    <t>Pieredzes apmaiņa -seminārs Vidzemes Jūrmalas  mākslas skolā</t>
  </si>
  <si>
    <t>Zvejniekciems</t>
  </si>
  <si>
    <t>Sporta skola</t>
  </si>
  <si>
    <t>Latvijas reublikas pilsētas</t>
  </si>
  <si>
    <t>maijs, decembris</t>
  </si>
  <si>
    <t>Latvijas Sporta skolu vadošo darbinieku seminārs</t>
  </si>
  <si>
    <t>LR pilsētas</t>
  </si>
  <si>
    <t>Latvija rep.pils»</t>
  </si>
  <si>
    <t>Augusts</t>
  </si>
  <si>
    <t>LR sporta metodiķu seminārs</t>
  </si>
  <si>
    <t>1.cilv. x Ls 15.00 (naktsmītnes)</t>
  </si>
  <si>
    <t>pēc sacens. kalendāra</t>
  </si>
  <si>
    <t>LR vieglatlētkas sacensības</t>
  </si>
  <si>
    <t>ceļa izdevumi un naktsmītnes</t>
  </si>
  <si>
    <t>LR mākslas vingrošanas sacensības</t>
  </si>
  <si>
    <t>8.cilv. x Ls 4.00 x 5 reizes</t>
  </si>
  <si>
    <t>LR sacensības basketbolā</t>
  </si>
  <si>
    <t>LR sacensības handbolā</t>
  </si>
  <si>
    <t>Kuldīga</t>
  </si>
  <si>
    <t>novembris</t>
  </si>
  <si>
    <t>Jūrmalas sporta darb. Izbraukuma seminārs</t>
  </si>
  <si>
    <t xml:space="preserve">20.cilv. x Ls 4.00 </t>
  </si>
  <si>
    <t>Jūrmalas sporta skola</t>
  </si>
  <si>
    <t xml:space="preserve">                 Sporta skola</t>
  </si>
  <si>
    <t>Jogeva (Igaunija)</t>
  </si>
  <si>
    <t>decembris</t>
  </si>
  <si>
    <t>Starptautiskās sac. Basketbolā</t>
  </si>
  <si>
    <t xml:space="preserve">dalības maksa sacensībās </t>
  </si>
  <si>
    <t>Gdiņa (Polija)</t>
  </si>
  <si>
    <t xml:space="preserve">Kauņa (Lietuva)       </t>
  </si>
  <si>
    <t>jūnijs</t>
  </si>
  <si>
    <t>starptautiskās sac. Vieglatlētikā</t>
  </si>
  <si>
    <t>jūlijs</t>
  </si>
  <si>
    <t>starptautiskas sac. Mākslas vingrošanā</t>
  </si>
  <si>
    <t>starptautiskas sacensības handbolā</t>
  </si>
  <si>
    <t>10.dienas</t>
  </si>
  <si>
    <t>Slovēnija</t>
  </si>
  <si>
    <t>Lielbritānija</t>
  </si>
  <si>
    <r>
      <t xml:space="preserve">Etwinning projekta ietvaros skolotāju un skolēnu piedalīšanās </t>
    </r>
    <r>
      <rPr>
        <i/>
        <sz val="10"/>
        <rFont val="Arial"/>
        <family val="2"/>
      </rPr>
      <t xml:space="preserve">Eiropas ciemtā </t>
    </r>
    <r>
      <rPr>
        <sz val="10"/>
        <rFont val="Arial"/>
        <family val="2"/>
      </rPr>
      <t>Celje, prezentējot savu valsti</t>
    </r>
  </si>
  <si>
    <t>Kursi svešvalodu skolotājiem Oksfordā</t>
  </si>
  <si>
    <t>marts            (13 dienas)</t>
  </si>
  <si>
    <t>1 cilv.x Ls 55,- x 13  dienas= Ls 715,- (dienas nauda)</t>
  </si>
  <si>
    <t>Alūksne</t>
  </si>
  <si>
    <t>maijs              (2 dienas)</t>
  </si>
  <si>
    <t>maijs               (2 dienas)</t>
  </si>
  <si>
    <t>pieredzes apmaiņa Alūksnes 2 vsk. Un Gaujienas speciālajā internātskolā</t>
  </si>
  <si>
    <t>12. cilv.x Ls 4,-x 2 dienas= Ls 96,- (dienas nauda)</t>
  </si>
  <si>
    <t>Jūrmalas bērnu un jauniešu valodu centrs</t>
  </si>
  <si>
    <t>Londona</t>
  </si>
  <si>
    <t>09.510.2122</t>
  </si>
  <si>
    <t>09.510.2121</t>
  </si>
  <si>
    <t>Izglītības pārvalde</t>
  </si>
  <si>
    <t>09.810.2122</t>
  </si>
  <si>
    <t>pieredzes apmaiņa (vadītājs, vadītāja vietniece, galv. speciālisti)</t>
  </si>
  <si>
    <t>1 cilv.x Ls 40,-x 7 dienas=              Ls 280,(dienas nauda)</t>
  </si>
  <si>
    <t>09.810.2121</t>
  </si>
  <si>
    <t>Izglītības pārvalde-Bērnu tiesību aizsardzības centrs</t>
  </si>
  <si>
    <t>maijs               (3 dienas)</t>
  </si>
  <si>
    <t>Tallina (Igaunija)</t>
  </si>
  <si>
    <t>pieredzes apmaiņa Tallinas Izglītības pārvaldē, skolās</t>
  </si>
  <si>
    <t>4 cilv.x Ls 25,-x 3 dienas=              Ls 300,(dienas nauda)</t>
  </si>
  <si>
    <t>2 cilv.x Ls 34.- x 1 diena =Ls 68,-(naktsmītne), transporta izdevumi Ls 300,-</t>
  </si>
  <si>
    <t>2 cilv.x Ls 40,-x 10 dienas=              Ls 800,(dienas nauda)</t>
  </si>
  <si>
    <t>09.520.2122</t>
  </si>
  <si>
    <t xml:space="preserve">Metodiskais centrs </t>
  </si>
  <si>
    <t>Metodiskais centrs</t>
  </si>
  <si>
    <t>Latvijas reģion.</t>
  </si>
  <si>
    <t>visu m.g.</t>
  </si>
  <si>
    <t>MA vadītāju izbraukumu</t>
  </si>
  <si>
    <t>09.810.2111</t>
  </si>
  <si>
    <t>09.810.2112</t>
  </si>
  <si>
    <t>5 cilv.x Ls 4,-x 2 dienas =             Ls 40,- (dienas nauda )</t>
  </si>
  <si>
    <t>oktobris           (3 dienas)</t>
  </si>
  <si>
    <t>oktobris            (3 dienas)</t>
  </si>
  <si>
    <t>Valmiera, Rūjiena</t>
  </si>
  <si>
    <t xml:space="preserve">5 cilv.x Ls 4,-x 3 dienas = Ls 60,- (dienas nauda)           </t>
  </si>
  <si>
    <t>5 cilv.x Ls 10,-x 2 dienas (naktsmītnes)</t>
  </si>
  <si>
    <t>5 cilv.x Ls 25,- x 1 diena =             Ls 125,- (naktsmītne ), ceļa izdevumi Ls 5,-</t>
  </si>
  <si>
    <t>Jūrmalas mūzikas vidusskola</t>
  </si>
  <si>
    <t>Klaipēda (Lietuva)</t>
  </si>
  <si>
    <t>Ceļa izdevumi                       40 cilv. x 15.00 Ls (naktsmītnes)</t>
  </si>
  <si>
    <t xml:space="preserve">2cilv.x Ls 40,-x 3 dienas= Ls 240,-, (naktsmītne),  2 cilv.x 2 vilciena biļetes  x Ls 75,- =  Ls 150,- ( ceļa izdevumi)  </t>
  </si>
  <si>
    <t>2 cilv.x  Ls 25,x 6 dienas x =            Ls 300,- (dienas nauda)</t>
  </si>
  <si>
    <t>maijs               (6 dienas)</t>
  </si>
  <si>
    <t xml:space="preserve">maijs               (2 dienas) </t>
  </si>
  <si>
    <t>maijā              (4 dienas)</t>
  </si>
  <si>
    <t>pieredzes apmaiņa             (direktore, vietnieks)</t>
  </si>
  <si>
    <t xml:space="preserve"> 1.cilv.x   Ls 30 x 4 dienas = Ls 120,- (dienas nauda)</t>
  </si>
  <si>
    <t>4 cilv. x Ls 25.- =Ls 100,- (dienas nauda)</t>
  </si>
  <si>
    <t>4cilv. x Ls25.- = Ls 100,- (naktsmītne), ceļa izdevumi           Ls 55,-</t>
  </si>
  <si>
    <t>1cilv.x Ls 40.- x 3 dienas= Ls 75,- (dienas nauda)</t>
  </si>
  <si>
    <t xml:space="preserve">Jekaterin burga   (Krievija)      </t>
  </si>
  <si>
    <t xml:space="preserve"> maijs        (5 dienas)</t>
  </si>
  <si>
    <t>pieredzes apmaiņa Kauņas speciālās izglītības iestādē (seminārs)</t>
  </si>
  <si>
    <t>pieredzes apmaiņa- seminārs  Viļņas pirmsskolas izglītības iestādē (pirmsskolas izglītības skolotājs)</t>
  </si>
  <si>
    <t>pieredzes apmaiņa (direktori,)</t>
  </si>
  <si>
    <t>sākumskolas vokālā ansambļa dalība starptautiskā mūzikas festivālā</t>
  </si>
  <si>
    <t>pieredzes apmaiņa ar sākumskolu Nr.1644 (direktore, direktores vietniece,metodiķe)</t>
  </si>
  <si>
    <t>Sākumskola     ,, Atvase''</t>
  </si>
  <si>
    <t>Sākumskola      ,, Atvase''</t>
  </si>
  <si>
    <t>Sākumskola    ,, Atvase''</t>
  </si>
  <si>
    <t>Sākumskola,, Taurenītis''</t>
  </si>
  <si>
    <t>Sākumskola,, 'Ābelīte''</t>
  </si>
  <si>
    <t>Sākumskola "Taurenitis"</t>
  </si>
  <si>
    <t>Pirmsskolas izglītības iestāde ,,Namiņš''</t>
  </si>
  <si>
    <t>Pirmsskolas  izglītības iestāde ,,Namiņš''</t>
  </si>
  <si>
    <t>Pirmsskolas izglītības iestāde ,,Pienenīte''</t>
  </si>
  <si>
    <t>Pirmsskolas izglītības iestāde ,,Katrīna''</t>
  </si>
  <si>
    <t>Pirmsskolas  izglītības iestāde ,,Katrīna''</t>
  </si>
  <si>
    <t>Pirmsskolas izglītības iestāde ,,Rūķītis''</t>
  </si>
  <si>
    <t>Pirmsskolas  izglītības iestāde ,,Rūķītis''</t>
  </si>
  <si>
    <t>Pirmsskolas izglītības iestāde ,,Mārīte''</t>
  </si>
  <si>
    <t>Pirmsskolas  izglītības iestāde ,,Saulīte''</t>
  </si>
  <si>
    <t>Pirmsskolas izglītības iestāde ,,Saulīte''</t>
  </si>
  <si>
    <t>Pirmsskolas izglītības iestāde ,,Bitīte''</t>
  </si>
  <si>
    <t>Pirmsskolas izglītības iestāde ,,Lācītis''</t>
  </si>
  <si>
    <t>Pirmsskolas izglītības iestāde ,,Lacītis''</t>
  </si>
  <si>
    <t>Pirmsskolas izglītības iestāde ,,Madara''</t>
  </si>
  <si>
    <t>Pirmsskolas  izglītības iestāde ,,Madara''</t>
  </si>
  <si>
    <t>1cilv.x Ls 22.- x 1 diena =Ls 22,-(naktsmītne)</t>
  </si>
  <si>
    <t>2cilv.x Ls 18.- x 3 dienas=Ls 108,- (dienas nauda)</t>
  </si>
  <si>
    <t>Maskava</t>
  </si>
  <si>
    <t>pieredzes apmaiņa (Krievu val. MA skolotāji)</t>
  </si>
  <si>
    <t>marts            (7 dienas)</t>
  </si>
  <si>
    <t>2 cilv. ceļa izdevumi Ls120x2=Ls240,-</t>
  </si>
  <si>
    <t>1 cilv.  x Ls 18.00 x 3 dienas= Ls  54,- (dienas nauda)</t>
  </si>
  <si>
    <t>1cilv. x Ls 18.00 x 3 dienas= Ls 54,- (dienas nauda)</t>
  </si>
  <si>
    <t>2cilv. x Ls 18.00 x 3.dienas= Ls 108,-(dienas nauda)</t>
  </si>
  <si>
    <t>1.cilv. x Ls 18.00 x 5.dienas= Ls 90,-(dienas nauda)</t>
  </si>
  <si>
    <t>2.cilv. x  Ls 28.00 x 30% = Ls 168,- (dienas nauda)</t>
  </si>
  <si>
    <t>2 cilv. x Ls 25 x 3 dienas =     Ls 150,- (dienas nauda)</t>
  </si>
  <si>
    <t>3 cilv. x Ls 18 x 5 dienas =      Ls 270,- (dienas nauda)</t>
  </si>
  <si>
    <t xml:space="preserve"> 3 cilv.x Ls 43,33 (ceļa izdevumi)</t>
  </si>
  <si>
    <t>Jūrmalas tehniskās jaunrades, sporta un atpūtras centrs</t>
  </si>
  <si>
    <t>Parīze (Francija)</t>
  </si>
  <si>
    <t>maijs              (5 dienas)</t>
  </si>
  <si>
    <t>aviobiļete Ls 130,-</t>
  </si>
  <si>
    <t>Pasaules kausa izcīņa skeitbordā (treneris)</t>
  </si>
  <si>
    <t>09.510.2279</t>
  </si>
  <si>
    <t>Pasaules kausa izcīņa skeitbordā (audzēknis)</t>
  </si>
  <si>
    <t>Gēterborga (Zviedrija)</t>
  </si>
  <si>
    <t>jūlijs                (5 dienas)</t>
  </si>
  <si>
    <t>aviobiļete Ls 60,-</t>
  </si>
  <si>
    <t>Pasaules čempionāts sketbordā (treneris)</t>
  </si>
  <si>
    <t>Pasaules čempionāts sketbordā (audzēknis)</t>
  </si>
  <si>
    <t>aviobiļete 4 cilv.x Ls 60,-=Ls 240,-</t>
  </si>
  <si>
    <t>Grenoble (Francija)</t>
  </si>
  <si>
    <t>septembris (4 dienas)</t>
  </si>
  <si>
    <t>aviobiļete Ls 100,-</t>
  </si>
  <si>
    <t>aviobiļete 3 cilv.x Ls 100,-=Ls 300,-</t>
  </si>
  <si>
    <t>4 cilv. x Ls 15.- x1 diena = Ls 60,-, ceļa izdevumi 4 cilv.x Ls 25,- =       Ls 100,-</t>
  </si>
  <si>
    <t>2 cilv. x Ls 20.- x1 diena =Ls 40,- (naktsmītne), ceļa izdevumi 2 cilv.x Ls 15,-=Ls 30,-</t>
  </si>
  <si>
    <t xml:space="preserve">2 cilv. x Ls 15,- x 1 diena = Ls 30,-(dienas nauda), </t>
  </si>
  <si>
    <t>12. cilv.x Ls 6,-x 1 dienas= Ls 72,- (naktsmītne), transporta noma Ls 117,-</t>
  </si>
  <si>
    <t>15 cilv.x Ls 4,-x 1 diena =Ls 60,-(dienas nauda)</t>
  </si>
  <si>
    <t>2 cilv.  x Ls 25-x 1 diena = Ls 50,-(naktsmītne), ceļa izdevumi           Ls 80,-           (ceļa izdevumi)</t>
  </si>
  <si>
    <t>2 cilv.x Ls 4.- x 2 dienas x 2 reizes= Ls 32,- (dienas nauda)</t>
  </si>
  <si>
    <t>2 cilv. x Ls 15.00 x 1. nakts x 2 reizes ( naktsmītnes)= Ls 60,-  2.cilv. x Ls 15.00 x dalības maksa= Ls 30,-</t>
  </si>
  <si>
    <t>1 cilv. x Ls 4.00 x 2 dienas= Ls 8,-(dienas nauda)</t>
  </si>
  <si>
    <t>2.cilv. x Ls 4.00 x 9.reizes =Ls 72,-(dienas nauda)</t>
  </si>
  <si>
    <t>4.cilv. x Ls 4.00 x 13 reizes= Ls 208,-(dienas nauda)</t>
  </si>
  <si>
    <t>2.cilv. x Ls 4.00 x 10.reizes=Ls 80,- (dienas nauda)</t>
  </si>
  <si>
    <t>09.520.2111</t>
  </si>
  <si>
    <t>Jūrmalas  jauno dabas draugu centrs</t>
  </si>
  <si>
    <t>09.510.2111</t>
  </si>
  <si>
    <t>09.510.2112</t>
  </si>
  <si>
    <t>11.cilv.x Ls 4,- x 2.dienas =Ls 88</t>
  </si>
  <si>
    <t>Auce</t>
  </si>
  <si>
    <t>Mežmalas vidusskola</t>
  </si>
  <si>
    <t xml:space="preserve">Berlīne Vācija </t>
  </si>
  <si>
    <t>jūlijs                ( 5 dienas)</t>
  </si>
  <si>
    <t>pieredzes apmaiņa (pedagogi)</t>
  </si>
  <si>
    <t>15 cilv.ceļa izdevumi, naktsmītne (vidēji 1 cilv. ceļa izdevumi-  Ls 40,66</t>
  </si>
  <si>
    <t xml:space="preserve">2 cilv. ceļa izdevumi, naktsmītne </t>
  </si>
  <si>
    <t>09.520.2112</t>
  </si>
  <si>
    <t>Cēsis</t>
  </si>
  <si>
    <t>MA vadītāju pieredzes apmaiņa Drustu skolā</t>
  </si>
  <si>
    <t xml:space="preserve">40 cilv. x Ls 4,- ( dienas nauda)= Ls 160,- ,            </t>
  </si>
  <si>
    <t xml:space="preserve"> 30 cilv. x Ls 11,60 = Ls 348,-(naktsmītne)</t>
  </si>
  <si>
    <t>40 cilv.x Ls 12,30= Ls 492,- (ceļa izdevumi)</t>
  </si>
  <si>
    <t>dienas nauda</t>
  </si>
  <si>
    <t>Jūrmalas valodas centrs</t>
  </si>
  <si>
    <t>1 diena</t>
  </si>
  <si>
    <t>semināra apmeklējums Rīgā</t>
  </si>
  <si>
    <t>naktsmītne Ls 82,-</t>
  </si>
  <si>
    <t>jūnijs         (2 dienas)</t>
  </si>
  <si>
    <t>pieredzes apmaiņa Auces interešu izglītības pamatskolā</t>
  </si>
  <si>
    <t>4 cilv. x Ls 15.- x1 diena =Ls 60,-,(naktsmītne)  4 cilv.x Ls 20,-=         Ls 80,- (ceļa izdevumi)</t>
  </si>
  <si>
    <r>
      <t xml:space="preserve">2111 </t>
    </r>
    <r>
      <rPr>
        <b/>
        <sz val="8"/>
        <color indexed="63"/>
        <rFont val="Arial"/>
        <family val="2"/>
      </rPr>
      <t>(dienas nauda)</t>
    </r>
  </si>
  <si>
    <r>
      <t xml:space="preserve">2112 </t>
    </r>
    <r>
      <rPr>
        <b/>
        <sz val="8"/>
        <color indexed="63"/>
        <rFont val="Arial"/>
        <family val="2"/>
      </rPr>
      <t>(pārējie izdevumi-naktsmītne, ceļa izdevumi)</t>
    </r>
  </si>
  <si>
    <t>Jūrmalas peldēšanas skola</t>
  </si>
  <si>
    <t>Jelgava</t>
  </si>
  <si>
    <t>Latvijas čempionāta sacensības</t>
  </si>
  <si>
    <t>5 cilv.x Ls 4.- x 1 dienas (dienas nauda)</t>
  </si>
  <si>
    <t xml:space="preserve">4 cilv. x Ls 4.- x 2 diena (dienas nauda)  </t>
  </si>
  <si>
    <t>Ventspils</t>
  </si>
  <si>
    <t>Latvijas jauniešu olimpiāde</t>
  </si>
  <si>
    <t xml:space="preserve">4cilv. x Ls 4.- (dienas nauda), </t>
  </si>
  <si>
    <t xml:space="preserve">4cilv. (naktsmītne), </t>
  </si>
  <si>
    <t>Lietuva</t>
  </si>
  <si>
    <t xml:space="preserve">Starptautiskas sacensības </t>
  </si>
  <si>
    <t>augusts</t>
  </si>
  <si>
    <t>Sacensības un sporta nometne</t>
  </si>
  <si>
    <t>4cilv. x 12 dienas (dienas nauda)</t>
  </si>
  <si>
    <t>Summa Ls</t>
  </si>
  <si>
    <t>1cilv.x Ls 55.- x 3 dienas=Ls 165,- (dienas nauda)</t>
  </si>
  <si>
    <t>4cilv. x Ls 11,36x 11 dienas =Ls 500,- (naktsmītne)</t>
  </si>
  <si>
    <t>6 cilv.x Ls 20.-=Ls 120.- (dienas nauda)</t>
  </si>
  <si>
    <t>6 cilv. X Ls7,-x 1 diena=Ls 42,- (naktsmītne),</t>
  </si>
  <si>
    <t>pavisam kopā</t>
  </si>
  <si>
    <t>4 cilv.x Ls 25,-x 2 dienas=              Ls 200,  (naktsmītne), transporta izdevumi Ls 170,-</t>
  </si>
  <si>
    <t>Ls 50x 4 dienas = Ls 200,- (naktsmītne ),                                              ceļa izdevumi Ls 144,-</t>
  </si>
  <si>
    <t>1cilv.x4 d.x 30 Ls =Ls 120,-(dienas nauda)</t>
  </si>
  <si>
    <t>2cilv.x 4 d.x 40 Ls =Ls 320,-(dienas nauda)</t>
  </si>
  <si>
    <t>5 cilv.x Ls 300,-=Ls 1500,-ceļa izdevumi, naktsmītne</t>
  </si>
  <si>
    <t>5 cilv.x Ls 200,- =Ls 100,- ceļa izdevumi, naktsmītne</t>
  </si>
  <si>
    <t>Madonas raj.</t>
  </si>
  <si>
    <t>Salacgrīva</t>
  </si>
  <si>
    <t xml:space="preserve"> pieredzes apmaiņa Salacgrīvas vidusskolā (galv. speciālisti)</t>
  </si>
  <si>
    <t xml:space="preserve"> pieredzes apmaiņa Salacgrīvas vidusskolā  (galv. speciālisti)</t>
  </si>
  <si>
    <t>pieredzes apmaiņa Valmieras Izglītības pārvaldē, Rūjienas pamtskolā (galv. speciālisti)</t>
  </si>
  <si>
    <t>tikšanās ar draudzīgo skolu (Naujamiesčio vsk, Viļņa)</t>
  </si>
  <si>
    <t>pieredzes apmaiņa ar sadraudzības skolu- Druskinai mākslas skolu</t>
  </si>
  <si>
    <t>pieredzes apmaiņa pedagogiem ar Klaipēdas mūzikas skolu</t>
  </si>
  <si>
    <t>pieredzes apmaiņa E-Twinning projekta ietvaros</t>
  </si>
  <si>
    <t>pieredzes apmaiņa- seminārs  Viļņas pirmsskolas izglītības iestādē (2 galv. speciālisti)</t>
  </si>
  <si>
    <t>Pieredzes apmaiņa- seminārs  Viļņas pirmsskolas izglītības iestādē (2 galv. speciālisti)</t>
  </si>
  <si>
    <t>marts            (10 dienas)</t>
  </si>
  <si>
    <t xml:space="preserve">  oktobris      (7 dienas)</t>
  </si>
  <si>
    <t xml:space="preserve">    oktobris      (7 dienas)</t>
  </si>
  <si>
    <t>1cilv.x Ls 17.- x 1 diena =Ls 17,-(ceļa izdevumi)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</si>
</sst>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 Baltic"/>
      <family val="0"/>
    </font>
    <font>
      <sz val="10"/>
      <color indexed="18"/>
      <name val="Arial Baltic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color indexed="63"/>
      <name val="Arial"/>
      <family val="2"/>
    </font>
    <font>
      <b/>
      <sz val="12"/>
      <color indexed="18"/>
      <name val="Arial Baltic"/>
      <family val="2"/>
    </font>
    <font>
      <b/>
      <sz val="10"/>
      <name val="Arial Baltic"/>
      <family val="0"/>
    </font>
    <font>
      <sz val="10"/>
      <name val="Arial Baltic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color indexed="18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 Baltic"/>
      <family val="2"/>
    </font>
    <font>
      <sz val="10"/>
      <color indexed="8"/>
      <name val="Arial Baltic"/>
      <family val="0"/>
    </font>
    <font>
      <b/>
      <sz val="10"/>
      <color indexed="63"/>
      <name val="Arial Baltic"/>
      <family val="2"/>
    </font>
    <font>
      <sz val="10"/>
      <color indexed="23"/>
      <name val="Arial Baltic"/>
      <family val="0"/>
    </font>
    <font>
      <b/>
      <sz val="10"/>
      <color indexed="8"/>
      <name val="Arial Baltic"/>
      <family val="0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2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6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23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8" xfId="0" applyFont="1" applyBorder="1" applyAlignment="1">
      <alignment wrapText="1"/>
    </xf>
    <xf numFmtId="0" fontId="6" fillId="0" borderId="29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22" xfId="0" applyNumberFormat="1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5" fillId="0" borderId="30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5" fillId="0" borderId="14" xfId="0" applyNumberFormat="1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33" xfId="0" applyNumberFormat="1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5" fillId="0" borderId="27" xfId="0" applyNumberFormat="1" applyFont="1" applyBorder="1" applyAlignment="1">
      <alignment horizontal="left" wrapText="1"/>
    </xf>
    <xf numFmtId="0" fontId="0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35" xfId="0" applyFont="1" applyBorder="1" applyAlignment="1">
      <alignment wrapText="1"/>
    </xf>
    <xf numFmtId="0" fontId="37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17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/>
    </xf>
    <xf numFmtId="0" fontId="5" fillId="0" borderId="26" xfId="0" applyNumberFormat="1" applyFont="1" applyBorder="1" applyAlignment="1">
      <alignment horizontal="left" wrapText="1"/>
    </xf>
    <xf numFmtId="0" fontId="0" fillId="0" borderId="29" xfId="0" applyBorder="1" applyAlignment="1">
      <alignment/>
    </xf>
    <xf numFmtId="0" fontId="5" fillId="0" borderId="17" xfId="0" applyNumberFormat="1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7" fillId="0" borderId="37" xfId="0" applyFont="1" applyBorder="1" applyAlignment="1">
      <alignment horizontal="center" wrapText="1"/>
    </xf>
    <xf numFmtId="0" fontId="37" fillId="0" borderId="38" xfId="0" applyFont="1" applyBorder="1" applyAlignment="1">
      <alignment wrapText="1"/>
    </xf>
    <xf numFmtId="0" fontId="38" fillId="0" borderId="11" xfId="0" applyFont="1" applyBorder="1" applyAlignment="1">
      <alignment horizontal="center" wrapText="1"/>
    </xf>
    <xf numFmtId="0" fontId="37" fillId="0" borderId="11" xfId="0" applyFont="1" applyBorder="1" applyAlignment="1">
      <alignment wrapText="1"/>
    </xf>
    <xf numFmtId="0" fontId="0" fillId="0" borderId="27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NumberFormat="1" applyFont="1" applyBorder="1" applyAlignment="1">
      <alignment horizontal="center" wrapText="1"/>
    </xf>
    <xf numFmtId="0" fontId="0" fillId="0" borderId="38" xfId="0" applyFont="1" applyBorder="1" applyAlignment="1">
      <alignment wrapText="1"/>
    </xf>
    <xf numFmtId="0" fontId="0" fillId="0" borderId="43" xfId="0" applyNumberFormat="1" applyFont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37" fillId="0" borderId="47" xfId="0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left" wrapText="1"/>
    </xf>
    <xf numFmtId="0" fontId="5" fillId="0" borderId="17" xfId="0" applyFont="1" applyBorder="1" applyAlignment="1">
      <alignment/>
    </xf>
    <xf numFmtId="0" fontId="11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5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5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51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0" fillId="0" borderId="38" xfId="0" applyFont="1" applyBorder="1" applyAlignment="1">
      <alignment wrapText="1"/>
    </xf>
    <xf numFmtId="0" fontId="6" fillId="0" borderId="16" xfId="0" applyFont="1" applyBorder="1" applyAlignment="1">
      <alignment/>
    </xf>
    <xf numFmtId="0" fontId="0" fillId="0" borderId="44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Alignment="1">
      <alignment/>
    </xf>
    <xf numFmtId="0" fontId="37" fillId="0" borderId="22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22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52" xfId="0" applyFont="1" applyBorder="1" applyAlignment="1">
      <alignment wrapText="1"/>
    </xf>
    <xf numFmtId="0" fontId="0" fillId="24" borderId="17" xfId="0" applyFill="1" applyBorder="1" applyAlignment="1">
      <alignment horizontal="center"/>
    </xf>
    <xf numFmtId="0" fontId="6" fillId="24" borderId="28" xfId="0" applyNumberFormat="1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left" wrapText="1"/>
    </xf>
    <xf numFmtId="0" fontId="6" fillId="24" borderId="50" xfId="0" applyNumberFormat="1" applyFont="1" applyFill="1" applyBorder="1" applyAlignment="1">
      <alignment horizontal="center" wrapText="1"/>
    </xf>
    <xf numFmtId="0" fontId="0" fillId="24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left" wrapText="1"/>
    </xf>
    <xf numFmtId="0" fontId="6" fillId="24" borderId="15" xfId="0" applyFont="1" applyFill="1" applyBorder="1" applyAlignment="1">
      <alignment horizontal="center"/>
    </xf>
    <xf numFmtId="0" fontId="0" fillId="24" borderId="15" xfId="0" applyNumberFormat="1" applyFont="1" applyFill="1" applyBorder="1" applyAlignment="1">
      <alignment horizontal="center" wrapText="1"/>
    </xf>
    <xf numFmtId="0" fontId="0" fillId="24" borderId="15" xfId="0" applyFont="1" applyFill="1" applyBorder="1" applyAlignment="1">
      <alignment wrapText="1"/>
    </xf>
    <xf numFmtId="2" fontId="6" fillId="24" borderId="15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0" fillId="24" borderId="24" xfId="0" applyFont="1" applyFill="1" applyBorder="1" applyAlignment="1">
      <alignment horizontal="center"/>
    </xf>
    <xf numFmtId="0" fontId="0" fillId="24" borderId="22" xfId="0" applyFont="1" applyFill="1" applyBorder="1" applyAlignment="1">
      <alignment wrapText="1"/>
    </xf>
    <xf numFmtId="0" fontId="0" fillId="24" borderId="22" xfId="0" applyFont="1" applyFill="1" applyBorder="1" applyAlignment="1">
      <alignment horizontal="left" wrapText="1"/>
    </xf>
    <xf numFmtId="0" fontId="5" fillId="24" borderId="22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/>
    </xf>
    <xf numFmtId="0" fontId="6" fillId="24" borderId="22" xfId="0" applyNumberFormat="1" applyFont="1" applyFill="1" applyBorder="1" applyAlignment="1">
      <alignment horizontal="center" wrapText="1"/>
    </xf>
    <xf numFmtId="0" fontId="0" fillId="24" borderId="22" xfId="0" applyFont="1" applyFill="1" applyBorder="1" applyAlignment="1">
      <alignment horizontal="center" wrapText="1"/>
    </xf>
    <xf numFmtId="0" fontId="0" fillId="24" borderId="22" xfId="0" applyFont="1" applyFill="1" applyBorder="1" applyAlignment="1">
      <alignment wrapText="1"/>
    </xf>
    <xf numFmtId="2" fontId="0" fillId="24" borderId="22" xfId="0" applyNumberFormat="1" applyFont="1" applyFill="1" applyBorder="1" applyAlignment="1">
      <alignment wrapText="1"/>
    </xf>
    <xf numFmtId="1" fontId="3" fillId="24" borderId="36" xfId="0" applyNumberFormat="1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 wrapText="1"/>
    </xf>
    <xf numFmtId="1" fontId="39" fillId="24" borderId="15" xfId="0" applyNumberFormat="1" applyFont="1" applyFill="1" applyBorder="1" applyAlignment="1">
      <alignment horizontal="center"/>
    </xf>
    <xf numFmtId="1" fontId="40" fillId="24" borderId="15" xfId="0" applyNumberFormat="1" applyFont="1" applyFill="1" applyBorder="1" applyAlignment="1">
      <alignment horizontal="center" wrapText="1"/>
    </xf>
    <xf numFmtId="1" fontId="40" fillId="24" borderId="15" xfId="0" applyNumberFormat="1" applyFont="1" applyFill="1" applyBorder="1" applyAlignment="1">
      <alignment wrapText="1"/>
    </xf>
    <xf numFmtId="0" fontId="39" fillId="24" borderId="15" xfId="0" applyFont="1" applyFill="1" applyBorder="1" applyAlignment="1">
      <alignment wrapText="1"/>
    </xf>
    <xf numFmtId="1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 wrapText="1"/>
    </xf>
    <xf numFmtId="0" fontId="3" fillId="24" borderId="15" xfId="0" applyFont="1" applyFill="1" applyBorder="1" applyAlignment="1">
      <alignment/>
    </xf>
    <xf numFmtId="1" fontId="2" fillId="24" borderId="36" xfId="0" applyNumberFormat="1" applyFont="1" applyFill="1" applyBorder="1" applyAlignment="1">
      <alignment horizontal="center"/>
    </xf>
    <xf numFmtId="1" fontId="41" fillId="24" borderId="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 wrapText="1"/>
    </xf>
    <xf numFmtId="1" fontId="39" fillId="24" borderId="15" xfId="0" applyNumberFormat="1" applyFont="1" applyFill="1" applyBorder="1" applyAlignment="1">
      <alignment horizontal="center" wrapText="1"/>
    </xf>
    <xf numFmtId="1" fontId="39" fillId="24" borderId="15" xfId="0" applyNumberFormat="1" applyFont="1" applyFill="1" applyBorder="1" applyAlignment="1">
      <alignment horizontal="left" wrapText="1"/>
    </xf>
    <xf numFmtId="0" fontId="39" fillId="24" borderId="15" xfId="0" applyFont="1" applyFill="1" applyBorder="1" applyAlignment="1">
      <alignment wrapText="1"/>
    </xf>
    <xf numFmtId="1" fontId="3" fillId="24" borderId="31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horizontal="center" wrapText="1"/>
    </xf>
    <xf numFmtId="0" fontId="5" fillId="24" borderId="29" xfId="0" applyFont="1" applyFill="1" applyBorder="1" applyAlignment="1">
      <alignment horizontal="center" wrapText="1"/>
    </xf>
    <xf numFmtId="0" fontId="0" fillId="24" borderId="15" xfId="0" applyNumberFormat="1" applyFont="1" applyFill="1" applyBorder="1" applyAlignment="1">
      <alignment horizontal="left" wrapText="1"/>
    </xf>
    <xf numFmtId="0" fontId="0" fillId="24" borderId="17" xfId="0" applyNumberFormat="1" applyFont="1" applyFill="1" applyBorder="1" applyAlignment="1">
      <alignment horizontal="left" wrapText="1"/>
    </xf>
    <xf numFmtId="0" fontId="0" fillId="24" borderId="16" xfId="0" applyFill="1" applyBorder="1" applyAlignment="1">
      <alignment/>
    </xf>
    <xf numFmtId="2" fontId="6" fillId="24" borderId="53" xfId="0" applyNumberFormat="1" applyFont="1" applyFill="1" applyBorder="1" applyAlignment="1">
      <alignment horizontal="center"/>
    </xf>
    <xf numFmtId="0" fontId="0" fillId="24" borderId="11" xfId="0" applyNumberFormat="1" applyFont="1" applyFill="1" applyBorder="1" applyAlignment="1">
      <alignment horizontal="left" wrapText="1"/>
    </xf>
    <xf numFmtId="0" fontId="0" fillId="24" borderId="27" xfId="0" applyFill="1" applyBorder="1" applyAlignment="1">
      <alignment horizontal="center"/>
    </xf>
    <xf numFmtId="0" fontId="0" fillId="24" borderId="15" xfId="0" applyFill="1" applyBorder="1" applyAlignment="1">
      <alignment horizontal="left" wrapText="1"/>
    </xf>
    <xf numFmtId="0" fontId="6" fillId="24" borderId="38" xfId="0" applyNumberFormat="1" applyFont="1" applyFill="1" applyBorder="1" applyAlignment="1">
      <alignment horizontal="center" wrapText="1"/>
    </xf>
    <xf numFmtId="0" fontId="6" fillId="24" borderId="34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 wrapText="1"/>
    </xf>
    <xf numFmtId="0" fontId="0" fillId="24" borderId="10" xfId="0" applyFill="1" applyBorder="1" applyAlignment="1">
      <alignment horizontal="center"/>
    </xf>
    <xf numFmtId="0" fontId="0" fillId="24" borderId="27" xfId="0" applyFont="1" applyFill="1" applyBorder="1" applyAlignment="1">
      <alignment horizontal="left" wrapText="1"/>
    </xf>
    <xf numFmtId="0" fontId="0" fillId="24" borderId="27" xfId="0" applyNumberFormat="1" applyFont="1" applyFill="1" applyBorder="1" applyAlignment="1">
      <alignment horizontal="left" wrapText="1"/>
    </xf>
    <xf numFmtId="0" fontId="0" fillId="24" borderId="40" xfId="0" applyFill="1" applyBorder="1" applyAlignment="1">
      <alignment horizontal="center"/>
    </xf>
    <xf numFmtId="0" fontId="6" fillId="24" borderId="16" xfId="0" applyNumberFormat="1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horizontal="center" wrapText="1"/>
    </xf>
    <xf numFmtId="0" fontId="0" fillId="24" borderId="16" xfId="0" applyFill="1" applyBorder="1" applyAlignment="1">
      <alignment horizontal="center"/>
    </xf>
    <xf numFmtId="0" fontId="0" fillId="24" borderId="16" xfId="0" applyNumberFormat="1" applyFont="1" applyFill="1" applyBorder="1" applyAlignment="1">
      <alignment horizontal="left" wrapText="1"/>
    </xf>
    <xf numFmtId="0" fontId="3" fillId="24" borderId="16" xfId="0" applyFont="1" applyFill="1" applyBorder="1" applyAlignment="1">
      <alignment/>
    </xf>
    <xf numFmtId="1" fontId="3" fillId="24" borderId="16" xfId="0" applyNumberFormat="1" applyFont="1" applyFill="1" applyBorder="1" applyAlignment="1">
      <alignment wrapText="1"/>
    </xf>
    <xf numFmtId="0" fontId="6" fillId="24" borderId="44" xfId="0" applyNumberFormat="1" applyFont="1" applyFill="1" applyBorder="1" applyAlignment="1">
      <alignment horizontal="center" wrapText="1"/>
    </xf>
    <xf numFmtId="0" fontId="0" fillId="24" borderId="22" xfId="0" applyFill="1" applyBorder="1" applyAlignment="1">
      <alignment horizontal="center"/>
    </xf>
    <xf numFmtId="0" fontId="0" fillId="24" borderId="22" xfId="0" applyNumberFormat="1" applyFont="1" applyFill="1" applyBorder="1" applyAlignment="1">
      <alignment horizontal="left" wrapText="1"/>
    </xf>
    <xf numFmtId="0" fontId="0" fillId="24" borderId="15" xfId="0" applyFill="1" applyBorder="1" applyAlignment="1">
      <alignment horizontal="center" wrapText="1"/>
    </xf>
    <xf numFmtId="0" fontId="0" fillId="24" borderId="17" xfId="0" applyFill="1" applyBorder="1" applyAlignment="1">
      <alignment horizontal="left" wrapText="1"/>
    </xf>
    <xf numFmtId="0" fontId="0" fillId="24" borderId="17" xfId="0" applyFont="1" applyFill="1" applyBorder="1" applyAlignment="1">
      <alignment wrapText="1"/>
    </xf>
    <xf numFmtId="0" fontId="0" fillId="24" borderId="15" xfId="0" applyFill="1" applyBorder="1" applyAlignment="1">
      <alignment/>
    </xf>
    <xf numFmtId="0" fontId="0" fillId="24" borderId="15" xfId="0" applyNumberFormat="1" applyFont="1" applyFill="1" applyBorder="1" applyAlignment="1">
      <alignment wrapText="1"/>
    </xf>
    <xf numFmtId="0" fontId="3" fillId="24" borderId="23" xfId="0" applyFont="1" applyFill="1" applyBorder="1" applyAlignment="1">
      <alignment/>
    </xf>
    <xf numFmtId="0" fontId="0" fillId="24" borderId="29" xfId="0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4" borderId="11" xfId="0" applyFont="1" applyFill="1" applyBorder="1" applyAlignment="1">
      <alignment wrapText="1"/>
    </xf>
    <xf numFmtId="1" fontId="3" fillId="24" borderId="0" xfId="0" applyNumberFormat="1" applyFont="1" applyFill="1" applyBorder="1" applyAlignment="1">
      <alignment/>
    </xf>
    <xf numFmtId="0" fontId="0" fillId="24" borderId="27" xfId="0" applyFont="1" applyFill="1" applyBorder="1" applyAlignment="1">
      <alignment wrapText="1"/>
    </xf>
    <xf numFmtId="0" fontId="0" fillId="24" borderId="16" xfId="0" applyFont="1" applyFill="1" applyBorder="1" applyAlignment="1">
      <alignment wrapText="1"/>
    </xf>
    <xf numFmtId="0" fontId="0" fillId="24" borderId="30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24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44" xfId="0" applyNumberFormat="1" applyFont="1" applyFill="1" applyBorder="1" applyAlignment="1">
      <alignment wrapText="1"/>
    </xf>
    <xf numFmtId="0" fontId="0" fillId="24" borderId="28" xfId="0" applyNumberFormat="1" applyFont="1" applyFill="1" applyBorder="1" applyAlignment="1">
      <alignment wrapText="1"/>
    </xf>
    <xf numFmtId="0" fontId="40" fillId="24" borderId="15" xfId="0" applyFont="1" applyFill="1" applyBorder="1" applyAlignment="1">
      <alignment wrapText="1"/>
    </xf>
    <xf numFmtId="1" fontId="40" fillId="24" borderId="15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2" fontId="6" fillId="0" borderId="54" xfId="0" applyNumberFormat="1" applyFont="1" applyFill="1" applyBorder="1" applyAlignment="1">
      <alignment horizontal="center" wrapText="1"/>
    </xf>
    <xf numFmtId="0" fontId="0" fillId="24" borderId="3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5" fillId="24" borderId="27" xfId="0" applyFont="1" applyFill="1" applyBorder="1" applyAlignment="1">
      <alignment horizontal="center" wrapText="1"/>
    </xf>
    <xf numFmtId="0" fontId="0" fillId="24" borderId="17" xfId="0" applyNumberFormat="1" applyFont="1" applyFill="1" applyBorder="1" applyAlignment="1">
      <alignment horizontal="left" wrapText="1"/>
    </xf>
    <xf numFmtId="0" fontId="0" fillId="24" borderId="24" xfId="0" applyFill="1" applyBorder="1" applyAlignment="1">
      <alignment horizontal="center"/>
    </xf>
    <xf numFmtId="0" fontId="0" fillId="24" borderId="22" xfId="0" applyNumberFormat="1" applyFont="1" applyFill="1" applyBorder="1" applyAlignment="1">
      <alignment horizontal="center" wrapText="1"/>
    </xf>
    <xf numFmtId="1" fontId="2" fillId="24" borderId="40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 wrapText="1"/>
    </xf>
    <xf numFmtId="1" fontId="3" fillId="24" borderId="41" xfId="0" applyNumberFormat="1" applyFont="1" applyFill="1" applyBorder="1" applyAlignment="1">
      <alignment horizontal="center"/>
    </xf>
    <xf numFmtId="1" fontId="3" fillId="24" borderId="2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wrapText="1"/>
    </xf>
    <xf numFmtId="1" fontId="39" fillId="24" borderId="13" xfId="0" applyNumberFormat="1" applyFont="1" applyFill="1" applyBorder="1" applyAlignment="1">
      <alignment horizontal="center"/>
    </xf>
    <xf numFmtId="1" fontId="39" fillId="24" borderId="13" xfId="0" applyNumberFormat="1" applyFont="1" applyFill="1" applyBorder="1" applyAlignment="1">
      <alignment horizontal="center" wrapText="1"/>
    </xf>
    <xf numFmtId="1" fontId="42" fillId="24" borderId="13" xfId="0" applyNumberFormat="1" applyFont="1" applyFill="1" applyBorder="1" applyAlignment="1">
      <alignment horizontal="left" wrapText="1"/>
    </xf>
    <xf numFmtId="0" fontId="39" fillId="24" borderId="13" xfId="0" applyFont="1" applyFill="1" applyBorder="1" applyAlignment="1">
      <alignment wrapText="1"/>
    </xf>
    <xf numFmtId="1" fontId="43" fillId="24" borderId="16" xfId="0" applyNumberFormat="1" applyFont="1" applyFill="1" applyBorder="1" applyAlignment="1">
      <alignment/>
    </xf>
    <xf numFmtId="0" fontId="44" fillId="24" borderId="25" xfId="0" applyFont="1" applyFill="1" applyBorder="1" applyAlignment="1">
      <alignment horizontal="center"/>
    </xf>
    <xf numFmtId="0" fontId="36" fillId="24" borderId="46" xfId="0" applyNumberFormat="1" applyFont="1" applyFill="1" applyBorder="1" applyAlignment="1">
      <alignment horizontal="center" wrapText="1"/>
    </xf>
    <xf numFmtId="0" fontId="44" fillId="24" borderId="46" xfId="0" applyFont="1" applyFill="1" applyBorder="1" applyAlignment="1">
      <alignment wrapText="1"/>
    </xf>
    <xf numFmtId="0" fontId="45" fillId="24" borderId="30" xfId="0" applyFont="1" applyFill="1" applyBorder="1" applyAlignment="1">
      <alignment horizontal="center" wrapText="1"/>
    </xf>
    <xf numFmtId="0" fontId="44" fillId="24" borderId="30" xfId="0" applyNumberFormat="1" applyFont="1" applyFill="1" applyBorder="1" applyAlignment="1">
      <alignment horizontal="center" wrapText="1"/>
    </xf>
    <xf numFmtId="0" fontId="44" fillId="24" borderId="30" xfId="0" applyFont="1" applyFill="1" applyBorder="1" applyAlignment="1">
      <alignment horizontal="left" wrapText="1"/>
    </xf>
    <xf numFmtId="0" fontId="0" fillId="24" borderId="21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1" fontId="40" fillId="24" borderId="22" xfId="0" applyNumberFormat="1" applyFont="1" applyFill="1" applyBorder="1" applyAlignment="1">
      <alignment horizontal="center"/>
    </xf>
    <xf numFmtId="1" fontId="40" fillId="24" borderId="22" xfId="0" applyNumberFormat="1" applyFont="1" applyFill="1" applyBorder="1" applyAlignment="1">
      <alignment wrapText="1"/>
    </xf>
    <xf numFmtId="1" fontId="40" fillId="24" borderId="22" xfId="0" applyNumberFormat="1" applyFont="1" applyFill="1" applyBorder="1" applyAlignment="1">
      <alignment horizontal="center" wrapText="1"/>
    </xf>
    <xf numFmtId="0" fontId="40" fillId="24" borderId="22" xfId="0" applyFont="1" applyFill="1" applyBorder="1" applyAlignment="1">
      <alignment wrapText="1"/>
    </xf>
    <xf numFmtId="1" fontId="40" fillId="24" borderId="13" xfId="0" applyNumberFormat="1" applyFont="1" applyFill="1" applyBorder="1" applyAlignment="1">
      <alignment horizontal="center"/>
    </xf>
    <xf numFmtId="1" fontId="40" fillId="24" borderId="13" xfId="0" applyNumberFormat="1" applyFont="1" applyFill="1" applyBorder="1" applyAlignment="1">
      <alignment wrapText="1"/>
    </xf>
    <xf numFmtId="1" fontId="40" fillId="24" borderId="13" xfId="0" applyNumberFormat="1" applyFont="1" applyFill="1" applyBorder="1" applyAlignment="1">
      <alignment horizontal="center" wrapText="1"/>
    </xf>
    <xf numFmtId="0" fontId="40" fillId="24" borderId="13" xfId="0" applyFont="1" applyFill="1" applyBorder="1" applyAlignment="1">
      <alignment wrapText="1"/>
    </xf>
    <xf numFmtId="0" fontId="0" fillId="24" borderId="18" xfId="0" applyFill="1" applyBorder="1" applyAlignment="1">
      <alignment horizontal="center"/>
    </xf>
    <xf numFmtId="0" fontId="6" fillId="24" borderId="14" xfId="0" applyNumberFormat="1" applyFont="1" applyFill="1" applyBorder="1" applyAlignment="1">
      <alignment horizontal="center" wrapText="1"/>
    </xf>
    <xf numFmtId="0" fontId="0" fillId="24" borderId="14" xfId="0" applyFont="1" applyFill="1" applyBorder="1" applyAlignment="1">
      <alignment wrapText="1"/>
    </xf>
    <xf numFmtId="0" fontId="5" fillId="24" borderId="14" xfId="0" applyFont="1" applyFill="1" applyBorder="1" applyAlignment="1">
      <alignment horizontal="center" wrapText="1"/>
    </xf>
    <xf numFmtId="0" fontId="0" fillId="24" borderId="14" xfId="0" applyFill="1" applyBorder="1" applyAlignment="1">
      <alignment horizontal="center"/>
    </xf>
    <xf numFmtId="0" fontId="0" fillId="24" borderId="14" xfId="0" applyNumberFormat="1" applyFont="1" applyFill="1" applyBorder="1" applyAlignment="1">
      <alignment horizontal="center" wrapText="1"/>
    </xf>
    <xf numFmtId="0" fontId="0" fillId="24" borderId="14" xfId="0" applyFont="1" applyFill="1" applyBorder="1" applyAlignment="1">
      <alignment horizontal="left" wrapText="1"/>
    </xf>
    <xf numFmtId="0" fontId="0" fillId="24" borderId="42" xfId="0" applyFill="1" applyBorder="1" applyAlignment="1">
      <alignment horizontal="center"/>
    </xf>
    <xf numFmtId="0" fontId="6" fillId="24" borderId="29" xfId="0" applyNumberFormat="1" applyFont="1" applyFill="1" applyBorder="1" applyAlignment="1">
      <alignment horizontal="center" wrapText="1"/>
    </xf>
    <xf numFmtId="0" fontId="6" fillId="24" borderId="29" xfId="0" applyFont="1" applyFill="1" applyBorder="1" applyAlignment="1">
      <alignment wrapText="1"/>
    </xf>
    <xf numFmtId="0" fontId="0" fillId="24" borderId="29" xfId="0" applyNumberFormat="1" applyFont="1" applyFill="1" applyBorder="1" applyAlignment="1">
      <alignment horizontal="left" wrapText="1"/>
    </xf>
    <xf numFmtId="0" fontId="0" fillId="24" borderId="29" xfId="0" applyFont="1" applyFill="1" applyBorder="1" applyAlignment="1">
      <alignment horizontal="left" wrapText="1"/>
    </xf>
    <xf numFmtId="0" fontId="0" fillId="24" borderId="32" xfId="0" applyFill="1" applyBorder="1" applyAlignment="1">
      <alignment horizontal="center"/>
    </xf>
    <xf numFmtId="0" fontId="6" fillId="24" borderId="13" xfId="0" applyNumberFormat="1" applyFont="1" applyFill="1" applyBorder="1" applyAlignment="1">
      <alignment horizontal="center" wrapText="1"/>
    </xf>
    <xf numFmtId="0" fontId="0" fillId="24" borderId="13" xfId="0" applyNumberFormat="1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left" wrapText="1"/>
    </xf>
    <xf numFmtId="1" fontId="3" fillId="24" borderId="23" xfId="0" applyNumberFormat="1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56" xfId="0" applyNumberFormat="1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0" fontId="0" fillId="0" borderId="55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0" fillId="0" borderId="55" xfId="0" applyNumberFormat="1" applyFont="1" applyBorder="1" applyAlignment="1">
      <alignment horizontal="center" wrapText="1"/>
    </xf>
    <xf numFmtId="0" fontId="0" fillId="0" borderId="55" xfId="0" applyFont="1" applyBorder="1" applyAlignment="1">
      <alignment wrapText="1"/>
    </xf>
    <xf numFmtId="0" fontId="14" fillId="24" borderId="16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3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wrapText="1"/>
    </xf>
    <xf numFmtId="0" fontId="36" fillId="0" borderId="51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53" xfId="0" applyFont="1" applyBorder="1" applyAlignment="1">
      <alignment/>
    </xf>
    <xf numFmtId="0" fontId="37" fillId="0" borderId="3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7" fillId="0" borderId="38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0" fillId="0" borderId="47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7" fillId="0" borderId="16" xfId="0" applyFont="1" applyBorder="1" applyAlignment="1">
      <alignment wrapText="1"/>
    </xf>
    <xf numFmtId="0" fontId="46" fillId="0" borderId="16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4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0" fillId="0" borderId="58" xfId="0" applyFont="1" applyBorder="1" applyAlignment="1">
      <alignment wrapText="1"/>
    </xf>
    <xf numFmtId="0" fontId="0" fillId="0" borderId="34" xfId="0" applyFont="1" applyBorder="1" applyAlignment="1">
      <alignment horizontal="center"/>
    </xf>
    <xf numFmtId="0" fontId="0" fillId="0" borderId="13" xfId="0" applyNumberFormat="1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horizontal="center" wrapText="1"/>
    </xf>
    <xf numFmtId="0" fontId="0" fillId="0" borderId="61" xfId="0" applyFont="1" applyBorder="1" applyAlignment="1">
      <alignment wrapText="1"/>
    </xf>
    <xf numFmtId="0" fontId="0" fillId="0" borderId="61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0" fillId="0" borderId="61" xfId="0" applyNumberFormat="1" applyFont="1" applyBorder="1" applyAlignment="1">
      <alignment horizontal="center" wrapText="1"/>
    </xf>
    <xf numFmtId="0" fontId="0" fillId="0" borderId="6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50" xfId="0" applyFont="1" applyBorder="1" applyAlignment="1">
      <alignment wrapText="1"/>
    </xf>
    <xf numFmtId="0" fontId="0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/>
    </xf>
    <xf numFmtId="0" fontId="37" fillId="0" borderId="50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5" xfId="0" applyNumberFormat="1" applyFont="1" applyBorder="1" applyAlignment="1">
      <alignment wrapText="1"/>
    </xf>
    <xf numFmtId="0" fontId="37" fillId="0" borderId="17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5" xfId="0" applyFont="1" applyBorder="1" applyAlignment="1">
      <alignment wrapText="1"/>
    </xf>
    <xf numFmtId="0" fontId="0" fillId="0" borderId="66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0" fillId="0" borderId="66" xfId="0" applyNumberFormat="1" applyFont="1" applyBorder="1" applyAlignment="1">
      <alignment horizontal="center" wrapText="1"/>
    </xf>
    <xf numFmtId="0" fontId="0" fillId="0" borderId="66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68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0" fillId="0" borderId="68" xfId="0" applyNumberFormat="1" applyFont="1" applyBorder="1" applyAlignment="1">
      <alignment horizontal="center" wrapText="1"/>
    </xf>
    <xf numFmtId="0" fontId="0" fillId="0" borderId="6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36" xfId="0" applyFont="1" applyBorder="1" applyAlignment="1">
      <alignment/>
    </xf>
    <xf numFmtId="2" fontId="40" fillId="24" borderId="69" xfId="0" applyNumberFormat="1" applyFont="1" applyFill="1" applyBorder="1" applyAlignment="1">
      <alignment horizontal="center" wrapText="1"/>
    </xf>
    <xf numFmtId="1" fontId="3" fillId="24" borderId="5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" fontId="40" fillId="24" borderId="44" xfId="0" applyNumberFormat="1" applyFont="1" applyFill="1" applyBorder="1" applyAlignment="1">
      <alignment horizontal="center"/>
    </xf>
    <xf numFmtId="1" fontId="40" fillId="24" borderId="34" xfId="0" applyNumberFormat="1" applyFont="1" applyFill="1" applyBorder="1" applyAlignment="1">
      <alignment horizontal="center"/>
    </xf>
    <xf numFmtId="1" fontId="2" fillId="24" borderId="41" xfId="0" applyNumberFormat="1" applyFont="1" applyFill="1" applyBorder="1" applyAlignment="1">
      <alignment horizontal="center"/>
    </xf>
    <xf numFmtId="0" fontId="6" fillId="24" borderId="34" xfId="0" applyNumberFormat="1" applyFont="1" applyFill="1" applyBorder="1" applyAlignment="1">
      <alignment horizontal="center" wrapText="1"/>
    </xf>
    <xf numFmtId="0" fontId="6" fillId="0" borderId="70" xfId="0" applyNumberFormat="1" applyFont="1" applyBorder="1" applyAlignment="1">
      <alignment horizontal="center" wrapText="1"/>
    </xf>
    <xf numFmtId="0" fontId="3" fillId="24" borderId="50" xfId="0" applyFont="1" applyFill="1" applyBorder="1" applyAlignment="1">
      <alignment/>
    </xf>
    <xf numFmtId="1" fontId="15" fillId="24" borderId="15" xfId="0" applyNumberFormat="1" applyFont="1" applyFill="1" applyBorder="1" applyAlignment="1">
      <alignment horizontal="center"/>
    </xf>
    <xf numFmtId="0" fontId="15" fillId="24" borderId="15" xfId="0" applyFont="1" applyFill="1" applyBorder="1" applyAlignment="1">
      <alignment horizontal="center"/>
    </xf>
    <xf numFmtId="0" fontId="0" fillId="0" borderId="17" xfId="0" applyNumberFormat="1" applyFont="1" applyBorder="1" applyAlignment="1">
      <alignment wrapText="1"/>
    </xf>
    <xf numFmtId="0" fontId="6" fillId="24" borderId="23" xfId="0" applyFont="1" applyFill="1" applyBorder="1" applyAlignment="1">
      <alignment wrapText="1"/>
    </xf>
    <xf numFmtId="0" fontId="5" fillId="24" borderId="23" xfId="0" applyFont="1" applyFill="1" applyBorder="1" applyAlignment="1">
      <alignment horizontal="center" wrapText="1"/>
    </xf>
    <xf numFmtId="1" fontId="39" fillId="24" borderId="23" xfId="0" applyNumberFormat="1" applyFont="1" applyFill="1" applyBorder="1" applyAlignment="1">
      <alignment horizontal="center"/>
    </xf>
    <xf numFmtId="1" fontId="39" fillId="24" borderId="23" xfId="0" applyNumberFormat="1" applyFont="1" applyFill="1" applyBorder="1" applyAlignment="1">
      <alignment horizontal="center" wrapText="1"/>
    </xf>
    <xf numFmtId="1" fontId="42" fillId="24" borderId="23" xfId="0" applyNumberFormat="1" applyFont="1" applyFill="1" applyBorder="1" applyAlignment="1">
      <alignment horizontal="left" wrapText="1"/>
    </xf>
    <xf numFmtId="0" fontId="39" fillId="24" borderId="23" xfId="0" applyFont="1" applyFill="1" applyBorder="1" applyAlignment="1">
      <alignment wrapText="1"/>
    </xf>
    <xf numFmtId="1" fontId="3" fillId="24" borderId="32" xfId="0" applyNumberFormat="1" applyFont="1" applyFill="1" applyBorder="1" applyAlignment="1">
      <alignment horizontal="center"/>
    </xf>
    <xf numFmtId="2" fontId="6" fillId="24" borderId="16" xfId="0" applyNumberFormat="1" applyFont="1" applyFill="1" applyBorder="1" applyAlignment="1">
      <alignment horizontal="center"/>
    </xf>
    <xf numFmtId="0" fontId="0" fillId="24" borderId="13" xfId="0" applyNumberFormat="1" applyFont="1" applyFill="1" applyBorder="1" applyAlignment="1">
      <alignment horizontal="left" wrapText="1"/>
    </xf>
    <xf numFmtId="0" fontId="44" fillId="24" borderId="24" xfId="0" applyFont="1" applyFill="1" applyBorder="1" applyAlignment="1">
      <alignment horizontal="center"/>
    </xf>
    <xf numFmtId="0" fontId="36" fillId="24" borderId="44" xfId="0" applyNumberFormat="1" applyFont="1" applyFill="1" applyBorder="1" applyAlignment="1">
      <alignment horizontal="center" wrapText="1"/>
    </xf>
    <xf numFmtId="0" fontId="44" fillId="24" borderId="22" xfId="0" applyFont="1" applyFill="1" applyBorder="1" applyAlignment="1">
      <alignment wrapText="1"/>
    </xf>
    <xf numFmtId="0" fontId="45" fillId="24" borderId="26" xfId="0" applyFont="1" applyFill="1" applyBorder="1" applyAlignment="1">
      <alignment horizontal="center" wrapText="1"/>
    </xf>
    <xf numFmtId="0" fontId="44" fillId="24" borderId="22" xfId="0" applyFont="1" applyFill="1" applyBorder="1" applyAlignment="1">
      <alignment horizontal="center"/>
    </xf>
    <xf numFmtId="0" fontId="44" fillId="24" borderId="22" xfId="0" applyNumberFormat="1" applyFont="1" applyFill="1" applyBorder="1" applyAlignment="1">
      <alignment horizontal="left" wrapText="1"/>
    </xf>
    <xf numFmtId="0" fontId="44" fillId="24" borderId="22" xfId="0" applyFont="1" applyFill="1" applyBorder="1" applyAlignment="1">
      <alignment horizontal="left" wrapText="1"/>
    </xf>
    <xf numFmtId="0" fontId="36" fillId="24" borderId="34" xfId="0" applyNumberFormat="1" applyFont="1" applyFill="1" applyBorder="1" applyAlignment="1">
      <alignment horizontal="center" wrapText="1"/>
    </xf>
    <xf numFmtId="0" fontId="44" fillId="24" borderId="13" xfId="0" applyFont="1" applyFill="1" applyBorder="1" applyAlignment="1">
      <alignment wrapText="1"/>
    </xf>
    <xf numFmtId="0" fontId="45" fillId="24" borderId="13" xfId="0" applyFont="1" applyFill="1" applyBorder="1" applyAlignment="1">
      <alignment horizontal="center" wrapText="1"/>
    </xf>
    <xf numFmtId="0" fontId="44" fillId="24" borderId="13" xfId="0" applyFont="1" applyFill="1" applyBorder="1" applyAlignment="1">
      <alignment horizontal="center"/>
    </xf>
    <xf numFmtId="0" fontId="44" fillId="24" borderId="13" xfId="0" applyNumberFormat="1" applyFont="1" applyFill="1" applyBorder="1" applyAlignment="1">
      <alignment horizontal="left" wrapText="1"/>
    </xf>
    <xf numFmtId="0" fontId="44" fillId="24" borderId="13" xfId="0" applyFont="1" applyFill="1" applyBorder="1" applyAlignment="1">
      <alignment horizontal="left" wrapText="1"/>
    </xf>
    <xf numFmtId="1" fontId="2" fillId="24" borderId="23" xfId="0" applyNumberFormat="1" applyFont="1" applyFill="1" applyBorder="1" applyAlignment="1">
      <alignment horizontal="center"/>
    </xf>
    <xf numFmtId="1" fontId="43" fillId="24" borderId="23" xfId="0" applyNumberFormat="1" applyFont="1" applyFill="1" applyBorder="1" applyAlignment="1">
      <alignment wrapText="1"/>
    </xf>
    <xf numFmtId="1" fontId="2" fillId="24" borderId="23" xfId="0" applyNumberFormat="1" applyFont="1" applyFill="1" applyBorder="1" applyAlignment="1">
      <alignment horizontal="center" wrapText="1"/>
    </xf>
    <xf numFmtId="1" fontId="40" fillId="24" borderId="21" xfId="0" applyNumberFormat="1" applyFont="1" applyFill="1" applyBorder="1" applyAlignment="1">
      <alignment horizontal="center"/>
    </xf>
    <xf numFmtId="1" fontId="40" fillId="24" borderId="25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6" fillId="0" borderId="71" xfId="0" applyNumberFormat="1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59" xfId="0" applyNumberFormat="1" applyFont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6" fillId="0" borderId="7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61" xfId="0" applyFont="1" applyBorder="1" applyAlignment="1">
      <alignment/>
    </xf>
    <xf numFmtId="0" fontId="0" fillId="0" borderId="61" xfId="0" applyFont="1" applyBorder="1" applyAlignment="1">
      <alignment horizontal="left" wrapText="1"/>
    </xf>
    <xf numFmtId="0" fontId="0" fillId="24" borderId="18" xfId="0" applyFont="1" applyFill="1" applyBorder="1" applyAlignment="1">
      <alignment horizontal="center" wrapText="1"/>
    </xf>
    <xf numFmtId="0" fontId="5" fillId="24" borderId="14" xfId="0" applyFont="1" applyFill="1" applyBorder="1" applyAlignment="1">
      <alignment/>
    </xf>
    <xf numFmtId="0" fontId="6" fillId="24" borderId="14" xfId="0" applyFont="1" applyFill="1" applyBorder="1" applyAlignment="1">
      <alignment horizontal="center" wrapText="1"/>
    </xf>
    <xf numFmtId="0" fontId="0" fillId="24" borderId="14" xfId="0" applyFont="1" applyFill="1" applyBorder="1" applyAlignment="1">
      <alignment wrapText="1"/>
    </xf>
    <xf numFmtId="2" fontId="0" fillId="24" borderId="14" xfId="0" applyNumberFormat="1" applyFont="1" applyFill="1" applyBorder="1" applyAlignment="1">
      <alignment horizontal="center" wrapText="1"/>
    </xf>
    <xf numFmtId="0" fontId="5" fillId="24" borderId="26" xfId="0" applyFont="1" applyFill="1" applyBorder="1" applyAlignment="1">
      <alignment horizontal="center" wrapText="1"/>
    </xf>
    <xf numFmtId="0" fontId="0" fillId="24" borderId="31" xfId="0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4" borderId="45" xfId="0" applyFill="1" applyBorder="1" applyAlignment="1">
      <alignment horizontal="center" wrapText="1"/>
    </xf>
    <xf numFmtId="0" fontId="0" fillId="24" borderId="20" xfId="0" applyFill="1" applyBorder="1" applyAlignment="1">
      <alignment horizontal="center" wrapText="1"/>
    </xf>
    <xf numFmtId="0" fontId="0" fillId="24" borderId="32" xfId="0" applyFill="1" applyBorder="1" applyAlignment="1">
      <alignment horizontal="center" wrapText="1"/>
    </xf>
    <xf numFmtId="0" fontId="0" fillId="24" borderId="46" xfId="0" applyNumberFormat="1" applyFont="1" applyFill="1" applyBorder="1" applyAlignment="1">
      <alignment wrapText="1"/>
    </xf>
    <xf numFmtId="0" fontId="0" fillId="24" borderId="13" xfId="0" applyFill="1" applyBorder="1" applyAlignment="1">
      <alignment horizontal="center" wrapText="1"/>
    </xf>
    <xf numFmtId="0" fontId="0" fillId="24" borderId="13" xfId="0" applyFill="1" applyBorder="1" applyAlignment="1">
      <alignment wrapText="1"/>
    </xf>
    <xf numFmtId="0" fontId="6" fillId="24" borderId="22" xfId="0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2" xfId="0" applyFill="1" applyBorder="1" applyAlignment="1">
      <alignment/>
    </xf>
    <xf numFmtId="0" fontId="6" fillId="24" borderId="13" xfId="0" applyFont="1" applyFill="1" applyBorder="1" applyAlignment="1">
      <alignment horizontal="center"/>
    </xf>
    <xf numFmtId="1" fontId="3" fillId="24" borderId="21" xfId="0" applyNumberFormat="1" applyFont="1" applyFill="1" applyBorder="1" applyAlignment="1">
      <alignment horizontal="center"/>
    </xf>
    <xf numFmtId="1" fontId="3" fillId="24" borderId="44" xfId="0" applyNumberFormat="1" applyFont="1" applyFill="1" applyBorder="1" applyAlignment="1">
      <alignment horizontal="center"/>
    </xf>
    <xf numFmtId="1" fontId="15" fillId="24" borderId="22" xfId="0" applyNumberFormat="1" applyFont="1" applyFill="1" applyBorder="1" applyAlignment="1">
      <alignment horizontal="center"/>
    </xf>
    <xf numFmtId="1" fontId="39" fillId="24" borderId="22" xfId="0" applyNumberFormat="1" applyFont="1" applyFill="1" applyBorder="1" applyAlignment="1">
      <alignment horizontal="center" wrapText="1"/>
    </xf>
    <xf numFmtId="1" fontId="39" fillId="24" borderId="22" xfId="0" applyNumberFormat="1" applyFont="1" applyFill="1" applyBorder="1" applyAlignment="1">
      <alignment horizontal="left" wrapText="1"/>
    </xf>
    <xf numFmtId="0" fontId="39" fillId="24" borderId="22" xfId="0" applyFont="1" applyFill="1" applyBorder="1" applyAlignment="1">
      <alignment wrapText="1"/>
    </xf>
    <xf numFmtId="0" fontId="3" fillId="24" borderId="34" xfId="0" applyFont="1" applyFill="1" applyBorder="1" applyAlignment="1">
      <alignment/>
    </xf>
    <xf numFmtId="0" fontId="15" fillId="24" borderId="13" xfId="0" applyFont="1" applyFill="1" applyBorder="1" applyAlignment="1">
      <alignment horizontal="center"/>
    </xf>
    <xf numFmtId="0" fontId="40" fillId="24" borderId="13" xfId="0" applyFont="1" applyFill="1" applyBorder="1" applyAlignment="1">
      <alignment wrapText="1"/>
    </xf>
    <xf numFmtId="1" fontId="40" fillId="24" borderId="13" xfId="0" applyNumberFormat="1" applyFont="1" applyFill="1" applyBorder="1" applyAlignment="1">
      <alignment wrapText="1"/>
    </xf>
    <xf numFmtId="0" fontId="40" fillId="24" borderId="13" xfId="0" applyNumberFormat="1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24" borderId="40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5" fillId="24" borderId="31" xfId="0" applyFont="1" applyFill="1" applyBorder="1" applyAlignment="1">
      <alignment horizontal="center"/>
    </xf>
    <xf numFmtId="0" fontId="3" fillId="24" borderId="27" xfId="0" applyFont="1" applyFill="1" applyBorder="1" applyAlignment="1">
      <alignment/>
    </xf>
    <xf numFmtId="0" fontId="5" fillId="24" borderId="73" xfId="0" applyFont="1" applyFill="1" applyBorder="1" applyAlignment="1">
      <alignment horizontal="center" wrapText="1"/>
    </xf>
    <xf numFmtId="1" fontId="40" fillId="24" borderId="13" xfId="0" applyNumberFormat="1" applyFont="1" applyFill="1" applyBorder="1" applyAlignment="1">
      <alignment horizontal="center" wrapText="1"/>
    </xf>
    <xf numFmtId="1" fontId="40" fillId="24" borderId="13" xfId="0" applyNumberFormat="1" applyFont="1" applyFill="1" applyBorder="1" applyAlignment="1">
      <alignment wrapText="1"/>
    </xf>
    <xf numFmtId="0" fontId="39" fillId="24" borderId="13" xfId="0" applyFont="1" applyFill="1" applyBorder="1" applyAlignment="1">
      <alignment wrapText="1"/>
    </xf>
    <xf numFmtId="2" fontId="40" fillId="24" borderId="74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40" fillId="24" borderId="54" xfId="0" applyNumberFormat="1" applyFont="1" applyFill="1" applyBorder="1" applyAlignment="1">
      <alignment horizontal="center" wrapText="1"/>
    </xf>
    <xf numFmtId="2" fontId="40" fillId="24" borderId="74" xfId="0" applyNumberFormat="1" applyFont="1" applyFill="1" applyBorder="1" applyAlignment="1">
      <alignment horizontal="center" wrapText="1"/>
    </xf>
    <xf numFmtId="2" fontId="38" fillId="24" borderId="53" xfId="0" applyNumberFormat="1" applyFont="1" applyFill="1" applyBorder="1" applyAlignment="1">
      <alignment horizontal="center" wrapText="1"/>
    </xf>
    <xf numFmtId="2" fontId="37" fillId="24" borderId="54" xfId="0" applyNumberFormat="1" applyFont="1" applyFill="1" applyBorder="1" applyAlignment="1">
      <alignment horizontal="center" wrapText="1"/>
    </xf>
    <xf numFmtId="2" fontId="37" fillId="24" borderId="69" xfId="0" applyNumberFormat="1" applyFont="1" applyFill="1" applyBorder="1" applyAlignment="1">
      <alignment horizontal="center" wrapText="1"/>
    </xf>
    <xf numFmtId="2" fontId="40" fillId="24" borderId="35" xfId="0" applyNumberFormat="1" applyFont="1" applyFill="1" applyBorder="1" applyAlignment="1">
      <alignment horizontal="center" wrapText="1"/>
    </xf>
    <xf numFmtId="2" fontId="43" fillId="24" borderId="53" xfId="0" applyNumberFormat="1" applyFont="1" applyFill="1" applyBorder="1" applyAlignment="1">
      <alignment horizontal="center" wrapText="1"/>
    </xf>
    <xf numFmtId="2" fontId="40" fillId="24" borderId="69" xfId="0" applyNumberFormat="1" applyFont="1" applyFill="1" applyBorder="1" applyAlignment="1">
      <alignment horizontal="center" wrapText="1"/>
    </xf>
    <xf numFmtId="2" fontId="43" fillId="24" borderId="52" xfId="0" applyNumberFormat="1" applyFont="1" applyFill="1" applyBorder="1" applyAlignment="1">
      <alignment horizontal="center" wrapText="1"/>
    </xf>
    <xf numFmtId="2" fontId="43" fillId="24" borderId="75" xfId="0" applyNumberFormat="1" applyFont="1" applyFill="1" applyBorder="1" applyAlignment="1">
      <alignment horizontal="center" wrapText="1"/>
    </xf>
    <xf numFmtId="2" fontId="38" fillId="24" borderId="76" xfId="0" applyNumberFormat="1" applyFont="1" applyFill="1" applyBorder="1" applyAlignment="1">
      <alignment horizontal="center" wrapText="1"/>
    </xf>
    <xf numFmtId="2" fontId="38" fillId="24" borderId="52" xfId="0" applyNumberFormat="1" applyFont="1" applyFill="1" applyBorder="1" applyAlignment="1">
      <alignment horizontal="center" wrapText="1"/>
    </xf>
    <xf numFmtId="2" fontId="37" fillId="24" borderId="75" xfId="0" applyNumberFormat="1" applyFont="1" applyFill="1" applyBorder="1" applyAlignment="1">
      <alignment horizontal="center" wrapText="1"/>
    </xf>
    <xf numFmtId="2" fontId="43" fillId="0" borderId="53" xfId="0" applyNumberFormat="1" applyFont="1" applyBorder="1" applyAlignment="1">
      <alignment horizontal="center" wrapText="1"/>
    </xf>
    <xf numFmtId="2" fontId="37" fillId="24" borderId="77" xfId="0" applyNumberFormat="1" applyFont="1" applyFill="1" applyBorder="1" applyAlignment="1">
      <alignment horizontal="center" wrapText="1"/>
    </xf>
    <xf numFmtId="2" fontId="37" fillId="24" borderId="78" xfId="0" applyNumberFormat="1" applyFont="1" applyFill="1" applyBorder="1" applyAlignment="1">
      <alignment horizontal="center" wrapText="1"/>
    </xf>
    <xf numFmtId="2" fontId="40" fillId="24" borderId="77" xfId="0" applyNumberFormat="1" applyFont="1" applyFill="1" applyBorder="1" applyAlignment="1">
      <alignment horizontal="center" wrapText="1"/>
    </xf>
    <xf numFmtId="2" fontId="37" fillId="24" borderId="79" xfId="0" applyNumberFormat="1" applyFont="1" applyFill="1" applyBorder="1" applyAlignment="1">
      <alignment horizontal="center" wrapText="1"/>
    </xf>
    <xf numFmtId="2" fontId="37" fillId="24" borderId="74" xfId="0" applyNumberFormat="1" applyFont="1" applyFill="1" applyBorder="1" applyAlignment="1">
      <alignment horizontal="center" wrapText="1"/>
    </xf>
    <xf numFmtId="2" fontId="37" fillId="24" borderId="80" xfId="0" applyNumberFormat="1" applyFont="1" applyFill="1" applyBorder="1" applyAlignment="1">
      <alignment horizontal="center" wrapText="1"/>
    </xf>
    <xf numFmtId="1" fontId="15" fillId="24" borderId="22" xfId="0" applyNumberFormat="1" applyFont="1" applyFill="1" applyBorder="1" applyAlignment="1">
      <alignment horizontal="left"/>
    </xf>
    <xf numFmtId="1" fontId="15" fillId="24" borderId="13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22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1" fontId="15" fillId="24" borderId="0" xfId="0" applyNumberFormat="1" applyFont="1" applyFill="1" applyBorder="1" applyAlignment="1">
      <alignment horizontal="left"/>
    </xf>
    <xf numFmtId="1" fontId="15" fillId="24" borderId="16" xfId="0" applyNumberFormat="1" applyFont="1" applyFill="1" applyBorder="1" applyAlignment="1">
      <alignment horizontal="left"/>
    </xf>
    <xf numFmtId="1" fontId="15" fillId="24" borderId="15" xfId="0" applyNumberFormat="1" applyFont="1" applyFill="1" applyBorder="1" applyAlignment="1">
      <alignment horizontal="left"/>
    </xf>
    <xf numFmtId="0" fontId="15" fillId="24" borderId="15" xfId="0" applyNumberFormat="1" applyFont="1" applyFill="1" applyBorder="1" applyAlignment="1">
      <alignment horizontal="left" wrapText="1"/>
    </xf>
    <xf numFmtId="1" fontId="15" fillId="24" borderId="15" xfId="0" applyNumberFormat="1" applyFont="1" applyFill="1" applyBorder="1" applyAlignment="1">
      <alignment horizontal="left" wrapText="1"/>
    </xf>
    <xf numFmtId="1" fontId="15" fillId="24" borderId="23" xfId="0" applyNumberFormat="1" applyFont="1" applyFill="1" applyBorder="1" applyAlignment="1">
      <alignment horizontal="left"/>
    </xf>
    <xf numFmtId="0" fontId="0" fillId="24" borderId="30" xfId="0" applyNumberFormat="1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left"/>
    </xf>
    <xf numFmtId="0" fontId="0" fillId="24" borderId="14" xfId="0" applyNumberFormat="1" applyFont="1" applyFill="1" applyBorder="1" applyAlignment="1">
      <alignment horizontal="left" wrapText="1"/>
    </xf>
    <xf numFmtId="0" fontId="15" fillId="24" borderId="16" xfId="0" applyFont="1" applyFill="1" applyBorder="1" applyAlignment="1">
      <alignment horizontal="left"/>
    </xf>
    <xf numFmtId="0" fontId="15" fillId="24" borderId="22" xfId="0" applyNumberFormat="1" applyFont="1" applyFill="1" applyBorder="1" applyAlignment="1">
      <alignment horizontal="left" wrapText="1"/>
    </xf>
    <xf numFmtId="0" fontId="15" fillId="24" borderId="15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horizontal="left" wrapText="1"/>
    </xf>
    <xf numFmtId="0" fontId="15" fillId="24" borderId="23" xfId="0" applyFont="1" applyFill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" fontId="18" fillId="24" borderId="0" xfId="0" applyNumberFormat="1" applyFont="1" applyFill="1" applyBorder="1" applyAlignment="1">
      <alignment horizontal="center"/>
    </xf>
    <xf numFmtId="1" fontId="18" fillId="24" borderId="16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/>
    </xf>
    <xf numFmtId="1" fontId="47" fillId="24" borderId="22" xfId="0" applyNumberFormat="1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wrapText="1"/>
    </xf>
    <xf numFmtId="1" fontId="18" fillId="24" borderId="23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6" fillId="24" borderId="81" xfId="0" applyFont="1" applyFill="1" applyBorder="1" applyAlignment="1">
      <alignment horizontal="right"/>
    </xf>
    <xf numFmtId="0" fontId="6" fillId="24" borderId="82" xfId="0" applyFont="1" applyFill="1" applyBorder="1" applyAlignment="1">
      <alignment horizontal="right"/>
    </xf>
    <xf numFmtId="0" fontId="6" fillId="24" borderId="50" xfId="0" applyFont="1" applyFill="1" applyBorder="1" applyAlignment="1">
      <alignment horizontal="right"/>
    </xf>
    <xf numFmtId="0" fontId="0" fillId="24" borderId="21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6" fillId="0" borderId="4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37" fillId="0" borderId="83" xfId="0" applyFont="1" applyBorder="1" applyAlignment="1">
      <alignment wrapText="1"/>
    </xf>
    <xf numFmtId="0" fontId="37" fillId="0" borderId="28" xfId="0" applyFont="1" applyBorder="1" applyAlignment="1">
      <alignment wrapText="1"/>
    </xf>
    <xf numFmtId="0" fontId="37" fillId="0" borderId="42" xfId="0" applyFont="1" applyBorder="1" applyAlignment="1">
      <alignment wrapText="1"/>
    </xf>
    <xf numFmtId="0" fontId="37" fillId="0" borderId="41" xfId="0" applyFont="1" applyBorder="1" applyAlignment="1">
      <alignment wrapText="1"/>
    </xf>
    <xf numFmtId="0" fontId="37" fillId="0" borderId="84" xfId="0" applyFont="1" applyBorder="1" applyAlignment="1">
      <alignment wrapText="1"/>
    </xf>
    <xf numFmtId="0" fontId="37" fillId="0" borderId="79" xfId="0" applyFont="1" applyBorder="1" applyAlignment="1">
      <alignment wrapText="1"/>
    </xf>
    <xf numFmtId="0" fontId="37" fillId="0" borderId="26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46" fillId="0" borderId="26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2" fontId="0" fillId="0" borderId="0" xfId="0" applyNumberFormat="1" applyFont="1" applyAlignment="1">
      <alignment horizontal="center"/>
    </xf>
    <xf numFmtId="2" fontId="6" fillId="0" borderId="85" xfId="0" applyNumberFormat="1" applyFont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6" fillId="0" borderId="75" xfId="0" applyNumberFormat="1" applyFont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2" fontId="0" fillId="0" borderId="78" xfId="0" applyNumberFormat="1" applyFont="1" applyBorder="1" applyAlignment="1">
      <alignment horizontal="center"/>
    </xf>
    <xf numFmtId="2" fontId="0" fillId="0" borderId="8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2" fontId="0" fillId="0" borderId="78" xfId="0" applyNumberFormat="1" applyFont="1" applyFill="1" applyBorder="1" applyAlignment="1">
      <alignment horizontal="center"/>
    </xf>
    <xf numFmtId="2" fontId="6" fillId="0" borderId="78" xfId="0" applyNumberFormat="1" applyFont="1" applyBorder="1" applyAlignment="1">
      <alignment horizontal="center"/>
    </xf>
    <xf numFmtId="2" fontId="6" fillId="0" borderId="80" xfId="0" applyNumberFormat="1" applyFont="1" applyBorder="1" applyAlignment="1">
      <alignment horizontal="center"/>
    </xf>
    <xf numFmtId="2" fontId="0" fillId="0" borderId="69" xfId="0" applyNumberFormat="1" applyFont="1" applyFill="1" applyBorder="1" applyAlignment="1">
      <alignment horizontal="center"/>
    </xf>
    <xf numFmtId="2" fontId="0" fillId="0" borderId="74" xfId="0" applyNumberFormat="1" applyFont="1" applyFill="1" applyBorder="1" applyAlignment="1">
      <alignment horizontal="center"/>
    </xf>
    <xf numFmtId="2" fontId="6" fillId="0" borderId="77" xfId="0" applyNumberFormat="1" applyFont="1" applyBorder="1" applyAlignment="1">
      <alignment horizontal="center"/>
    </xf>
    <xf numFmtId="2" fontId="6" fillId="20" borderId="53" xfId="0" applyNumberFormat="1" applyFont="1" applyFill="1" applyBorder="1" applyAlignment="1">
      <alignment horizontal="center"/>
    </xf>
    <xf numFmtId="2" fontId="6" fillId="20" borderId="80" xfId="0" applyNumberFormat="1" applyFont="1" applyFill="1" applyBorder="1" applyAlignment="1">
      <alignment horizontal="center"/>
    </xf>
    <xf numFmtId="2" fontId="48" fillId="0" borderId="5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L78"/>
  <sheetViews>
    <sheetView tabSelected="1" zoomScalePageLayoutView="0" workbookViewId="0" topLeftCell="A1">
      <selection activeCell="E71" sqref="E71"/>
    </sheetView>
  </sheetViews>
  <sheetFormatPr defaultColWidth="9.140625" defaultRowHeight="12.75"/>
  <cols>
    <col min="1" max="1" width="1.1484375" style="2" customWidth="1"/>
    <col min="2" max="2" width="4.8515625" style="288" customWidth="1"/>
    <col min="3" max="3" width="9.00390625" style="2" hidden="1" customWidth="1"/>
    <col min="4" max="4" width="11.7109375" style="294" customWidth="1"/>
    <col min="5" max="5" width="12.00390625" style="609" customWidth="1"/>
    <col min="6" max="6" width="8.28125" style="288" customWidth="1"/>
    <col min="7" max="7" width="14.8515625" style="596" customWidth="1"/>
    <col min="8" max="8" width="10.8515625" style="2" customWidth="1"/>
    <col min="9" max="9" width="27.57421875" style="3" customWidth="1"/>
    <col min="10" max="10" width="29.57421875" style="2" customWidth="1"/>
    <col min="11" max="11" width="10.8515625" style="187" customWidth="1"/>
    <col min="12" max="16384" width="9.140625" style="2" customWidth="1"/>
  </cols>
  <sheetData>
    <row r="1" spans="1:12" s="301" customFormat="1" ht="15.75">
      <c r="A1" s="7"/>
      <c r="B1" s="8"/>
      <c r="C1" s="7" t="s">
        <v>18</v>
      </c>
      <c r="D1" s="188"/>
      <c r="E1" s="597" t="s">
        <v>19</v>
      </c>
      <c r="F1" s="8"/>
      <c r="G1" s="574"/>
      <c r="H1" s="7"/>
      <c r="I1" s="7"/>
      <c r="J1" s="162"/>
      <c r="K1" s="550"/>
      <c r="L1" s="7"/>
    </row>
    <row r="2" spans="1:12" ht="13.5" thickBot="1">
      <c r="A2"/>
      <c r="B2" s="25"/>
      <c r="C2"/>
      <c r="D2" s="296"/>
      <c r="E2" s="162"/>
      <c r="F2" s="25"/>
      <c r="G2" s="575"/>
      <c r="H2"/>
      <c r="I2"/>
      <c r="J2"/>
      <c r="K2" s="551"/>
      <c r="L2"/>
    </row>
    <row r="3" spans="1:12" s="1" customFormat="1" ht="37.5" customHeight="1">
      <c r="A3"/>
      <c r="B3" s="536" t="s">
        <v>1</v>
      </c>
      <c r="C3" s="32" t="s">
        <v>20</v>
      </c>
      <c r="D3" s="302" t="s">
        <v>2</v>
      </c>
      <c r="E3" s="598" t="s">
        <v>3</v>
      </c>
      <c r="F3" s="32" t="s">
        <v>4</v>
      </c>
      <c r="G3" s="129" t="s">
        <v>5</v>
      </c>
      <c r="H3" s="129" t="s">
        <v>6</v>
      </c>
      <c r="I3" s="32" t="s">
        <v>7</v>
      </c>
      <c r="J3" s="32" t="s">
        <v>8</v>
      </c>
      <c r="K3" s="303" t="s">
        <v>9</v>
      </c>
      <c r="L3"/>
    </row>
    <row r="4" spans="1:12" ht="48" customHeight="1">
      <c r="A4"/>
      <c r="B4" s="304">
        <v>1</v>
      </c>
      <c r="C4" s="208" t="s">
        <v>21</v>
      </c>
      <c r="D4" s="289" t="s">
        <v>63</v>
      </c>
      <c r="E4" s="210" t="s">
        <v>57</v>
      </c>
      <c r="F4" s="211">
        <v>8</v>
      </c>
      <c r="G4" s="209" t="s">
        <v>67</v>
      </c>
      <c r="H4" s="212" t="s">
        <v>24</v>
      </c>
      <c r="I4" s="209" t="s">
        <v>66</v>
      </c>
      <c r="J4" s="209" t="s">
        <v>58</v>
      </c>
      <c r="K4" s="566">
        <v>64</v>
      </c>
      <c r="L4"/>
    </row>
    <row r="5" spans="1:12" ht="54.75" customHeight="1" thickBot="1">
      <c r="A5"/>
      <c r="B5" s="304">
        <v>2</v>
      </c>
      <c r="C5" s="259" t="s">
        <v>22</v>
      </c>
      <c r="D5" s="291" t="s">
        <v>63</v>
      </c>
      <c r="E5" s="306" t="s">
        <v>59</v>
      </c>
      <c r="F5" s="207">
        <v>8</v>
      </c>
      <c r="G5" s="266" t="s">
        <v>67</v>
      </c>
      <c r="H5" s="307" t="s">
        <v>23</v>
      </c>
      <c r="I5" s="266" t="s">
        <v>65</v>
      </c>
      <c r="J5" s="249" t="s">
        <v>60</v>
      </c>
      <c r="K5" s="567">
        <v>316</v>
      </c>
      <c r="L5"/>
    </row>
    <row r="6" spans="1:12" ht="13.5" thickBot="1">
      <c r="A6"/>
      <c r="B6" s="537"/>
      <c r="C6" s="254"/>
      <c r="D6" s="295" t="s">
        <v>17</v>
      </c>
      <c r="E6" s="599"/>
      <c r="F6" s="272"/>
      <c r="G6" s="576"/>
      <c r="H6" s="254"/>
      <c r="I6" s="254"/>
      <c r="J6" s="254"/>
      <c r="K6" s="554">
        <f>SUM(K4:K5)</f>
        <v>380</v>
      </c>
      <c r="L6"/>
    </row>
    <row r="7" spans="1:12" ht="49.5" customHeight="1">
      <c r="A7"/>
      <c r="B7" s="308">
        <v>3</v>
      </c>
      <c r="C7" s="229" t="s">
        <v>22</v>
      </c>
      <c r="D7" s="225" t="s">
        <v>34</v>
      </c>
      <c r="E7" s="227" t="s">
        <v>59</v>
      </c>
      <c r="F7" s="277">
        <v>1</v>
      </c>
      <c r="G7" s="577" t="s">
        <v>28</v>
      </c>
      <c r="H7" s="309" t="s">
        <v>37</v>
      </c>
      <c r="I7" s="226" t="s">
        <v>29</v>
      </c>
      <c r="J7" s="226" t="s">
        <v>72</v>
      </c>
      <c r="K7" s="555">
        <v>30</v>
      </c>
      <c r="L7"/>
    </row>
    <row r="8" spans="1:11" ht="39" thickBot="1">
      <c r="A8" s="6"/>
      <c r="B8" s="305">
        <v>4</v>
      </c>
      <c r="C8" s="216">
        <v>2112</v>
      </c>
      <c r="D8" s="218" t="s">
        <v>34</v>
      </c>
      <c r="E8" s="210" t="s">
        <v>59</v>
      </c>
      <c r="F8" s="214">
        <v>7</v>
      </c>
      <c r="G8" s="578" t="s">
        <v>30</v>
      </c>
      <c r="H8" s="217" t="s">
        <v>38</v>
      </c>
      <c r="I8" s="215" t="s">
        <v>31</v>
      </c>
      <c r="J8" s="218" t="s">
        <v>68</v>
      </c>
      <c r="K8" s="556">
        <v>30</v>
      </c>
    </row>
    <row r="9" spans="1:11" ht="13.5" hidden="1" thickBot="1">
      <c r="A9" s="6"/>
      <c r="B9" s="611" t="s">
        <v>17</v>
      </c>
      <c r="C9" s="612"/>
      <c r="D9" s="612"/>
      <c r="E9" s="612"/>
      <c r="F9" s="612"/>
      <c r="G9" s="612"/>
      <c r="H9" s="612"/>
      <c r="I9" s="613"/>
      <c r="J9" s="219">
        <f>SUM(J7:J8)</f>
        <v>0</v>
      </c>
      <c r="K9" s="557"/>
    </row>
    <row r="10" spans="1:11" ht="13.5" hidden="1" thickBot="1">
      <c r="A10" s="6"/>
      <c r="B10" s="233"/>
      <c r="C10" s="220"/>
      <c r="D10" s="290"/>
      <c r="E10" s="600"/>
      <c r="F10" s="220"/>
      <c r="G10" s="579"/>
      <c r="H10" s="221"/>
      <c r="I10" s="222"/>
      <c r="J10" s="223"/>
      <c r="K10" s="557"/>
    </row>
    <row r="11" spans="1:11" ht="13.5" thickBot="1">
      <c r="A11" s="6"/>
      <c r="B11" s="310"/>
      <c r="C11" s="311"/>
      <c r="D11" s="321" t="s">
        <v>17</v>
      </c>
      <c r="E11" s="601"/>
      <c r="F11" s="311"/>
      <c r="G11" s="580"/>
      <c r="H11" s="312"/>
      <c r="I11" s="313"/>
      <c r="J11" s="274"/>
      <c r="K11" s="558">
        <f>SUM(K7:K10)</f>
        <v>60</v>
      </c>
    </row>
    <row r="12" spans="1:11" ht="89.25">
      <c r="A12" s="6"/>
      <c r="B12" s="224">
        <v>5</v>
      </c>
      <c r="C12" s="225" t="s">
        <v>39</v>
      </c>
      <c r="D12" s="225" t="s">
        <v>39</v>
      </c>
      <c r="E12" s="227" t="s">
        <v>57</v>
      </c>
      <c r="F12" s="228">
        <v>1</v>
      </c>
      <c r="G12" s="278" t="s">
        <v>42</v>
      </c>
      <c r="H12" s="230" t="s">
        <v>71</v>
      </c>
      <c r="I12" s="231" t="s">
        <v>43</v>
      </c>
      <c r="J12" s="232" t="s">
        <v>76</v>
      </c>
      <c r="K12" s="555">
        <v>36</v>
      </c>
    </row>
    <row r="13" spans="1:11" ht="12.75" customHeight="1" hidden="1">
      <c r="A13" s="6"/>
      <c r="B13" s="233"/>
      <c r="C13" s="220"/>
      <c r="D13" s="290"/>
      <c r="E13" s="600"/>
      <c r="F13" s="220"/>
      <c r="G13" s="579"/>
      <c r="H13" s="221"/>
      <c r="I13" s="222"/>
      <c r="J13" s="223"/>
      <c r="K13" s="557"/>
    </row>
    <row r="14" spans="1:11" ht="25.5">
      <c r="A14" s="6"/>
      <c r="B14" s="233">
        <v>6</v>
      </c>
      <c r="C14" s="220"/>
      <c r="D14" s="218" t="s">
        <v>39</v>
      </c>
      <c r="E14" s="234" t="s">
        <v>57</v>
      </c>
      <c r="F14" s="235">
        <v>2</v>
      </c>
      <c r="G14" s="581" t="s">
        <v>73</v>
      </c>
      <c r="H14" s="236" t="s">
        <v>74</v>
      </c>
      <c r="I14" s="237" t="s">
        <v>75</v>
      </c>
      <c r="J14" s="238" t="s">
        <v>77</v>
      </c>
      <c r="K14" s="452">
        <v>16</v>
      </c>
    </row>
    <row r="15" spans="1:11" ht="12.75" hidden="1">
      <c r="A15" s="6"/>
      <c r="B15" s="233"/>
      <c r="C15" s="220"/>
      <c r="D15" s="290"/>
      <c r="E15" s="600"/>
      <c r="F15" s="235"/>
      <c r="G15" s="581"/>
      <c r="H15" s="239"/>
      <c r="I15" s="240">
        <f>B15+C15+D15+F15+G15+H15</f>
        <v>0</v>
      </c>
      <c r="J15" s="241"/>
      <c r="K15" s="452"/>
    </row>
    <row r="16" spans="1:11" ht="12.75" hidden="1">
      <c r="A16" s="6"/>
      <c r="B16" s="233"/>
      <c r="C16" s="220"/>
      <c r="D16" s="290"/>
      <c r="E16" s="600"/>
      <c r="F16" s="235"/>
      <c r="G16" s="581"/>
      <c r="H16" s="239"/>
      <c r="I16" s="240">
        <f>B16+C16+D16+F16+G16+H16</f>
        <v>0</v>
      </c>
      <c r="J16" s="241"/>
      <c r="K16" s="452"/>
    </row>
    <row r="17" spans="1:11" ht="12.75" hidden="1">
      <c r="A17" s="6"/>
      <c r="B17" s="233"/>
      <c r="C17" s="220"/>
      <c r="D17" s="290"/>
      <c r="E17" s="600"/>
      <c r="F17" s="235"/>
      <c r="G17" s="581"/>
      <c r="H17" s="239"/>
      <c r="I17" s="240">
        <f>B17+C17+D17+F17+G17+H17</f>
        <v>0</v>
      </c>
      <c r="J17" s="241"/>
      <c r="K17" s="452"/>
    </row>
    <row r="18" spans="1:11" ht="12.75" hidden="1">
      <c r="A18" s="6"/>
      <c r="B18" s="233"/>
      <c r="C18" s="220"/>
      <c r="D18" s="290"/>
      <c r="E18" s="600"/>
      <c r="F18" s="235"/>
      <c r="G18" s="581"/>
      <c r="H18" s="239"/>
      <c r="I18" s="240">
        <f>B18+C18+D18+F18+G18+H18</f>
        <v>0</v>
      </c>
      <c r="J18" s="241"/>
      <c r="K18" s="452"/>
    </row>
    <row r="19" spans="1:11" ht="26.25" thickBot="1">
      <c r="A19" s="6"/>
      <c r="B19" s="314"/>
      <c r="C19" s="315"/>
      <c r="D19" s="264" t="s">
        <v>39</v>
      </c>
      <c r="E19" s="545" t="s">
        <v>59</v>
      </c>
      <c r="F19" s="317">
        <v>2</v>
      </c>
      <c r="G19" s="573" t="s">
        <v>73</v>
      </c>
      <c r="H19" s="546" t="s">
        <v>74</v>
      </c>
      <c r="I19" s="547" t="s">
        <v>75</v>
      </c>
      <c r="J19" s="548" t="s">
        <v>78</v>
      </c>
      <c r="K19" s="549">
        <v>35</v>
      </c>
    </row>
    <row r="20" spans="1:11" ht="12.75" hidden="1">
      <c r="A20" s="4"/>
      <c r="B20" s="242"/>
      <c r="C20" s="221"/>
      <c r="D20" s="290"/>
      <c r="E20" s="600"/>
      <c r="F20" s="243"/>
      <c r="G20" s="579"/>
      <c r="H20" s="221"/>
      <c r="I20" s="222"/>
      <c r="J20" s="544"/>
      <c r="K20" s="568"/>
    </row>
    <row r="21" spans="1:11" ht="63.75" customHeight="1">
      <c r="A21" s="6"/>
      <c r="B21" s="248">
        <v>7</v>
      </c>
      <c r="C21" s="453"/>
      <c r="D21" s="218" t="s">
        <v>39</v>
      </c>
      <c r="E21" s="244" t="s">
        <v>57</v>
      </c>
      <c r="F21" s="235">
        <v>2</v>
      </c>
      <c r="G21" s="582" t="s">
        <v>79</v>
      </c>
      <c r="H21" s="245" t="s">
        <v>80</v>
      </c>
      <c r="I21" s="246" t="s">
        <v>81</v>
      </c>
      <c r="J21" s="247" t="s">
        <v>77</v>
      </c>
      <c r="K21" s="452">
        <v>16</v>
      </c>
    </row>
    <row r="22" spans="1:11" ht="51">
      <c r="A22" s="6"/>
      <c r="B22" s="454"/>
      <c r="C22" s="453"/>
      <c r="D22" s="218" t="s">
        <v>39</v>
      </c>
      <c r="E22" s="244" t="s">
        <v>59</v>
      </c>
      <c r="F22" s="235">
        <v>2</v>
      </c>
      <c r="G22" s="582" t="s">
        <v>79</v>
      </c>
      <c r="H22" s="245" t="s">
        <v>80</v>
      </c>
      <c r="I22" s="246" t="s">
        <v>81</v>
      </c>
      <c r="J22" s="247" t="s">
        <v>82</v>
      </c>
      <c r="K22" s="559">
        <v>37</v>
      </c>
    </row>
    <row r="23" spans="1:11" ht="38.25">
      <c r="A23" s="6"/>
      <c r="B23" s="248">
        <v>8</v>
      </c>
      <c r="C23" s="220"/>
      <c r="D23" s="218" t="s">
        <v>39</v>
      </c>
      <c r="E23" s="244" t="s">
        <v>57</v>
      </c>
      <c r="F23" s="235">
        <v>16</v>
      </c>
      <c r="G23" s="583" t="s">
        <v>83</v>
      </c>
      <c r="H23" s="245" t="s">
        <v>80</v>
      </c>
      <c r="I23" s="246" t="s">
        <v>84</v>
      </c>
      <c r="J23" s="247" t="s">
        <v>85</v>
      </c>
      <c r="K23" s="559">
        <v>128</v>
      </c>
    </row>
    <row r="24" spans="1:11" ht="38.25">
      <c r="A24" s="6"/>
      <c r="B24" s="454"/>
      <c r="C24" s="220"/>
      <c r="D24" s="218" t="s">
        <v>39</v>
      </c>
      <c r="E24" s="244" t="s">
        <v>59</v>
      </c>
      <c r="F24" s="235">
        <v>16</v>
      </c>
      <c r="G24" s="583" t="s">
        <v>83</v>
      </c>
      <c r="H24" s="245" t="s">
        <v>80</v>
      </c>
      <c r="I24" s="246" t="s">
        <v>84</v>
      </c>
      <c r="J24" s="247" t="s">
        <v>86</v>
      </c>
      <c r="K24" s="559">
        <v>168</v>
      </c>
    </row>
    <row r="25" spans="1:11" ht="90" thickBot="1">
      <c r="A25" s="6"/>
      <c r="B25" s="470">
        <v>9</v>
      </c>
      <c r="C25" s="315"/>
      <c r="D25" s="264" t="s">
        <v>39</v>
      </c>
      <c r="E25" s="316" t="s">
        <v>59</v>
      </c>
      <c r="F25" s="317">
        <v>35</v>
      </c>
      <c r="G25" s="573" t="s">
        <v>87</v>
      </c>
      <c r="H25" s="318" t="s">
        <v>88</v>
      </c>
      <c r="I25" s="319" t="s">
        <v>89</v>
      </c>
      <c r="J25" s="320" t="s">
        <v>93</v>
      </c>
      <c r="K25" s="553">
        <v>100</v>
      </c>
    </row>
    <row r="26" spans="1:11" s="5" customFormat="1" ht="13.5" thickBot="1">
      <c r="A26" s="6"/>
      <c r="B26" s="314"/>
      <c r="C26" s="315"/>
      <c r="D26" s="464" t="s">
        <v>17</v>
      </c>
      <c r="E26" s="465"/>
      <c r="F26" s="466"/>
      <c r="G26" s="584"/>
      <c r="H26" s="467"/>
      <c r="I26" s="468"/>
      <c r="J26" s="469"/>
      <c r="K26" s="560">
        <f>SUM(K12:K25)</f>
        <v>536</v>
      </c>
    </row>
    <row r="27" spans="1:11" s="5" customFormat="1" ht="53.25" customHeight="1" thickBot="1">
      <c r="A27" s="6"/>
      <c r="B27" s="322">
        <v>10</v>
      </c>
      <c r="C27" s="323" t="s">
        <v>360</v>
      </c>
      <c r="D27" s="324" t="s">
        <v>90</v>
      </c>
      <c r="E27" s="325" t="s">
        <v>59</v>
      </c>
      <c r="F27" s="326">
        <v>1</v>
      </c>
      <c r="G27" s="585" t="s">
        <v>92</v>
      </c>
      <c r="H27" s="326" t="s">
        <v>91</v>
      </c>
      <c r="I27" s="327" t="s">
        <v>29</v>
      </c>
      <c r="J27" s="327" t="s">
        <v>105</v>
      </c>
      <c r="K27" s="569">
        <v>35</v>
      </c>
    </row>
    <row r="28" spans="1:11" s="5" customFormat="1" ht="13.5" thickBot="1">
      <c r="A28" s="6"/>
      <c r="B28" s="537"/>
      <c r="C28" s="254"/>
      <c r="D28" s="295" t="s">
        <v>17</v>
      </c>
      <c r="E28" s="602"/>
      <c r="F28" s="272"/>
      <c r="G28" s="576"/>
      <c r="H28" s="254"/>
      <c r="I28" s="254"/>
      <c r="J28" s="471"/>
      <c r="K28" s="561">
        <f>SUM(K27)</f>
        <v>35</v>
      </c>
    </row>
    <row r="29" spans="1:11" ht="38.25">
      <c r="A29" s="6"/>
      <c r="B29" s="614">
        <v>11</v>
      </c>
      <c r="C29" s="229" t="s">
        <v>21</v>
      </c>
      <c r="D29" s="225" t="s">
        <v>44</v>
      </c>
      <c r="E29" s="227" t="s">
        <v>57</v>
      </c>
      <c r="F29" s="277">
        <v>7</v>
      </c>
      <c r="G29" s="226" t="s">
        <v>45</v>
      </c>
      <c r="H29" s="278" t="s">
        <v>107</v>
      </c>
      <c r="I29" s="226" t="s">
        <v>47</v>
      </c>
      <c r="J29" s="226" t="s">
        <v>106</v>
      </c>
      <c r="K29" s="555">
        <v>56</v>
      </c>
    </row>
    <row r="30" spans="1:11" ht="43.5" customHeight="1" thickBot="1">
      <c r="A30" s="6"/>
      <c r="B30" s="615"/>
      <c r="C30" s="351" t="s">
        <v>22</v>
      </c>
      <c r="D30" s="264" t="s">
        <v>44</v>
      </c>
      <c r="E30" s="316" t="s">
        <v>59</v>
      </c>
      <c r="F30" s="261">
        <v>7</v>
      </c>
      <c r="G30" s="353" t="s">
        <v>45</v>
      </c>
      <c r="H30" s="472" t="s">
        <v>108</v>
      </c>
      <c r="I30" s="353" t="s">
        <v>47</v>
      </c>
      <c r="J30" s="353" t="s">
        <v>109</v>
      </c>
      <c r="K30" s="570">
        <v>224</v>
      </c>
    </row>
    <row r="31" spans="1:11" ht="13.5" thickBot="1">
      <c r="A31" s="6"/>
      <c r="B31" s="537"/>
      <c r="C31" s="254"/>
      <c r="D31" s="295" t="s">
        <v>17</v>
      </c>
      <c r="E31" s="602"/>
      <c r="F31" s="272"/>
      <c r="G31" s="576"/>
      <c r="H31" s="254"/>
      <c r="I31" s="254"/>
      <c r="J31" s="254"/>
      <c r="K31" s="554">
        <v>280</v>
      </c>
    </row>
    <row r="32" spans="1:11" ht="63.75">
      <c r="A32" s="6"/>
      <c r="B32" s="473">
        <v>12</v>
      </c>
      <c r="C32" s="474" t="s">
        <v>359</v>
      </c>
      <c r="D32" s="475" t="s">
        <v>52</v>
      </c>
      <c r="E32" s="476" t="s">
        <v>59</v>
      </c>
      <c r="F32" s="477">
        <v>4</v>
      </c>
      <c r="G32" s="577" t="s">
        <v>53</v>
      </c>
      <c r="H32" s="478" t="s">
        <v>110</v>
      </c>
      <c r="I32" s="479" t="s">
        <v>54</v>
      </c>
      <c r="J32" s="479" t="s">
        <v>358</v>
      </c>
      <c r="K32" s="555">
        <v>140</v>
      </c>
    </row>
    <row r="33" spans="1:11" ht="115.5" thickBot="1">
      <c r="A33" s="6"/>
      <c r="B33" s="322">
        <v>13</v>
      </c>
      <c r="C33" s="480" t="s">
        <v>360</v>
      </c>
      <c r="D33" s="481" t="s">
        <v>52</v>
      </c>
      <c r="E33" s="482" t="s">
        <v>59</v>
      </c>
      <c r="F33" s="483">
        <v>4</v>
      </c>
      <c r="G33" s="586" t="s">
        <v>45</v>
      </c>
      <c r="H33" s="484" t="s">
        <v>111</v>
      </c>
      <c r="I33" s="327" t="s">
        <v>55</v>
      </c>
      <c r="J33" s="485" t="s">
        <v>321</v>
      </c>
      <c r="K33" s="570">
        <v>160</v>
      </c>
    </row>
    <row r="34" spans="1:11" ht="13.5" thickBot="1">
      <c r="A34" s="6"/>
      <c r="B34" s="537"/>
      <c r="C34" s="254"/>
      <c r="D34" s="295" t="s">
        <v>17</v>
      </c>
      <c r="E34" s="602"/>
      <c r="F34" s="272"/>
      <c r="G34" s="576"/>
      <c r="H34" s="254"/>
      <c r="I34" s="254"/>
      <c r="J34" s="255"/>
      <c r="K34" s="558">
        <f>SUM(K32:K33)</f>
        <v>300</v>
      </c>
    </row>
    <row r="35" spans="1:11" ht="39" thickBot="1">
      <c r="A35" s="6"/>
      <c r="B35" s="328">
        <v>14</v>
      </c>
      <c r="C35" s="276" t="s">
        <v>21</v>
      </c>
      <c r="D35" s="225" t="s">
        <v>117</v>
      </c>
      <c r="E35" s="227" t="s">
        <v>57</v>
      </c>
      <c r="F35" s="277">
        <v>2</v>
      </c>
      <c r="G35" s="577" t="s">
        <v>118</v>
      </c>
      <c r="H35" s="278" t="s">
        <v>124</v>
      </c>
      <c r="I35" s="226" t="s">
        <v>119</v>
      </c>
      <c r="J35" s="226" t="s">
        <v>125</v>
      </c>
      <c r="K35" s="555">
        <v>16</v>
      </c>
    </row>
    <row r="36" spans="1:11" ht="48.75" customHeight="1">
      <c r="A36" s="6"/>
      <c r="B36" s="265"/>
      <c r="C36" s="213" t="s">
        <v>22</v>
      </c>
      <c r="D36" s="289" t="s">
        <v>117</v>
      </c>
      <c r="E36" s="250" t="s">
        <v>59</v>
      </c>
      <c r="F36" s="214">
        <v>2</v>
      </c>
      <c r="G36" s="577" t="s">
        <v>118</v>
      </c>
      <c r="H36" s="258"/>
      <c r="I36" s="209" t="s">
        <v>119</v>
      </c>
      <c r="J36" s="215" t="s">
        <v>322</v>
      </c>
      <c r="K36" s="556">
        <v>70</v>
      </c>
    </row>
    <row r="37" spans="1:11" ht="38.25">
      <c r="A37" s="6"/>
      <c r="B37" s="305">
        <v>15</v>
      </c>
      <c r="C37" s="259">
        <v>2111</v>
      </c>
      <c r="D37" s="289" t="s">
        <v>117</v>
      </c>
      <c r="E37" s="244" t="s">
        <v>57</v>
      </c>
      <c r="F37" s="207">
        <v>2</v>
      </c>
      <c r="G37" s="253" t="s">
        <v>387</v>
      </c>
      <c r="H37" s="253" t="s">
        <v>24</v>
      </c>
      <c r="I37" s="249" t="s">
        <v>120</v>
      </c>
      <c r="J37" s="249" t="s">
        <v>323</v>
      </c>
      <c r="K37" s="567">
        <v>30</v>
      </c>
    </row>
    <row r="38" spans="1:11" ht="39" thickBot="1">
      <c r="A38" s="6"/>
      <c r="B38" s="329">
        <v>16</v>
      </c>
      <c r="C38" s="260">
        <v>2112</v>
      </c>
      <c r="D38" s="293" t="s">
        <v>117</v>
      </c>
      <c r="E38" s="316" t="s">
        <v>59</v>
      </c>
      <c r="F38" s="261">
        <v>15</v>
      </c>
      <c r="G38" s="586" t="s">
        <v>28</v>
      </c>
      <c r="H38" s="262" t="s">
        <v>56</v>
      </c>
      <c r="I38" s="263" t="s">
        <v>121</v>
      </c>
      <c r="J38" s="264" t="s">
        <v>122</v>
      </c>
      <c r="K38" s="570">
        <v>84</v>
      </c>
    </row>
    <row r="39" spans="1:11" ht="13.5" thickBot="1">
      <c r="A39" s="6"/>
      <c r="B39" s="537"/>
      <c r="C39" s="254"/>
      <c r="D39" s="295" t="s">
        <v>17</v>
      </c>
      <c r="E39" s="602"/>
      <c r="F39" s="272"/>
      <c r="G39" s="576"/>
      <c r="H39" s="254"/>
      <c r="I39" s="254"/>
      <c r="J39" s="255"/>
      <c r="K39" s="558">
        <f>SUM(K35:K38)</f>
        <v>200</v>
      </c>
    </row>
    <row r="40" spans="1:11" ht="76.5">
      <c r="A40" s="6"/>
      <c r="B40" s="265">
        <v>17</v>
      </c>
      <c r="C40" s="208" t="s">
        <v>21</v>
      </c>
      <c r="D40" s="289" t="s">
        <v>126</v>
      </c>
      <c r="E40" s="210" t="s">
        <v>57</v>
      </c>
      <c r="F40" s="211">
        <v>1</v>
      </c>
      <c r="G40" s="587" t="s">
        <v>130</v>
      </c>
      <c r="H40" s="256" t="s">
        <v>131</v>
      </c>
      <c r="I40" s="209" t="s">
        <v>132</v>
      </c>
      <c r="J40" s="209" t="s">
        <v>133</v>
      </c>
      <c r="K40" s="566">
        <v>4</v>
      </c>
    </row>
    <row r="41" spans="1:11" ht="115.5" thickBot="1">
      <c r="A41" s="6"/>
      <c r="B41" s="265"/>
      <c r="C41" s="259" t="s">
        <v>22</v>
      </c>
      <c r="D41" s="291" t="s">
        <v>126</v>
      </c>
      <c r="E41" s="250" t="s">
        <v>59</v>
      </c>
      <c r="F41" s="257">
        <v>1</v>
      </c>
      <c r="G41" s="588" t="s">
        <v>130</v>
      </c>
      <c r="H41" s="267" t="s">
        <v>131</v>
      </c>
      <c r="I41" s="266" t="s">
        <v>132</v>
      </c>
      <c r="J41" s="266" t="s">
        <v>134</v>
      </c>
      <c r="K41" s="571">
        <v>6</v>
      </c>
    </row>
    <row r="42" spans="1:11" ht="13.5" thickBot="1">
      <c r="A42" s="6"/>
      <c r="B42" s="537"/>
      <c r="C42" s="254"/>
      <c r="D42" s="295" t="s">
        <v>17</v>
      </c>
      <c r="E42" s="602"/>
      <c r="F42" s="272"/>
      <c r="G42" s="576"/>
      <c r="H42" s="254"/>
      <c r="I42" s="254"/>
      <c r="J42" s="471"/>
      <c r="K42" s="558">
        <f>SUM(K40:K41)</f>
        <v>10</v>
      </c>
    </row>
    <row r="43" spans="1:11" ht="38.25">
      <c r="A43" s="6"/>
      <c r="B43" s="489">
        <v>18</v>
      </c>
      <c r="C43" s="455"/>
      <c r="D43" s="331" t="s">
        <v>64</v>
      </c>
      <c r="E43" s="603" t="s">
        <v>57</v>
      </c>
      <c r="F43" s="330">
        <v>12</v>
      </c>
      <c r="G43" s="572" t="s">
        <v>213</v>
      </c>
      <c r="H43" s="332" t="s">
        <v>214</v>
      </c>
      <c r="I43" s="332" t="s">
        <v>216</v>
      </c>
      <c r="J43" s="333" t="s">
        <v>217</v>
      </c>
      <c r="K43" s="552">
        <v>96</v>
      </c>
    </row>
    <row r="44" spans="1:11" ht="39" thickBot="1">
      <c r="A44" s="4"/>
      <c r="B44" s="490"/>
      <c r="C44" s="456"/>
      <c r="D44" s="335" t="s">
        <v>64</v>
      </c>
      <c r="E44" s="604" t="s">
        <v>59</v>
      </c>
      <c r="F44" s="334">
        <v>12</v>
      </c>
      <c r="G44" s="573" t="s">
        <v>213</v>
      </c>
      <c r="H44" s="336" t="s">
        <v>215</v>
      </c>
      <c r="I44" s="336" t="s">
        <v>216</v>
      </c>
      <c r="J44" s="337" t="s">
        <v>324</v>
      </c>
      <c r="K44" s="553">
        <v>189</v>
      </c>
    </row>
    <row r="45" spans="1:11" ht="13.5" thickBot="1">
      <c r="A45" s="4"/>
      <c r="B45" s="457"/>
      <c r="C45" s="486"/>
      <c r="D45" s="487" t="s">
        <v>17</v>
      </c>
      <c r="E45" s="605"/>
      <c r="F45" s="486"/>
      <c r="G45" s="584"/>
      <c r="H45" s="486"/>
      <c r="I45" s="488"/>
      <c r="J45" s="284"/>
      <c r="K45" s="560">
        <f>SUM(K43:K44)</f>
        <v>285</v>
      </c>
    </row>
    <row r="46" spans="1:11" ht="39" thickBot="1">
      <c r="A46" s="6"/>
      <c r="B46" s="338">
        <v>19</v>
      </c>
      <c r="C46" s="339" t="s">
        <v>21</v>
      </c>
      <c r="D46" s="340" t="s">
        <v>167</v>
      </c>
      <c r="E46" s="341" t="s">
        <v>335</v>
      </c>
      <c r="F46" s="342">
        <v>15</v>
      </c>
      <c r="G46" s="344" t="s">
        <v>172</v>
      </c>
      <c r="H46" s="343" t="s">
        <v>131</v>
      </c>
      <c r="I46" s="344" t="s">
        <v>171</v>
      </c>
      <c r="J46" s="344" t="s">
        <v>325</v>
      </c>
      <c r="K46" s="564">
        <v>60</v>
      </c>
    </row>
    <row r="47" spans="1:11" ht="13.5" thickBot="1">
      <c r="A47" s="6"/>
      <c r="B47" s="345"/>
      <c r="C47" s="346"/>
      <c r="D47" s="347" t="s">
        <v>17</v>
      </c>
      <c r="E47" s="251"/>
      <c r="F47" s="285"/>
      <c r="G47" s="349"/>
      <c r="H47" s="348"/>
      <c r="I47" s="349"/>
      <c r="J47" s="349"/>
      <c r="K47" s="562">
        <f>SUM(K46)</f>
        <v>60</v>
      </c>
    </row>
    <row r="48" spans="1:11" ht="63.75">
      <c r="A48" s="6"/>
      <c r="B48" s="328">
        <v>20</v>
      </c>
      <c r="C48" s="276"/>
      <c r="D48" s="225" t="s">
        <v>334</v>
      </c>
      <c r="E48" s="227" t="s">
        <v>335</v>
      </c>
      <c r="F48" s="277">
        <v>11</v>
      </c>
      <c r="G48" s="226" t="s">
        <v>338</v>
      </c>
      <c r="H48" s="309" t="s">
        <v>356</v>
      </c>
      <c r="I48" s="226" t="s">
        <v>357</v>
      </c>
      <c r="J48" s="226" t="s">
        <v>337</v>
      </c>
      <c r="K48" s="555">
        <v>88</v>
      </c>
    </row>
    <row r="49" spans="1:11" ht="64.5" thickBot="1">
      <c r="A49" s="6"/>
      <c r="B49" s="329"/>
      <c r="C49" s="458"/>
      <c r="D49" s="264" t="s">
        <v>334</v>
      </c>
      <c r="E49" s="316" t="s">
        <v>336</v>
      </c>
      <c r="F49" s="261">
        <v>11</v>
      </c>
      <c r="G49" s="353" t="s">
        <v>338</v>
      </c>
      <c r="H49" s="352" t="s">
        <v>356</v>
      </c>
      <c r="I49" s="353" t="s">
        <v>357</v>
      </c>
      <c r="J49" s="353" t="s">
        <v>355</v>
      </c>
      <c r="K49" s="570">
        <v>82</v>
      </c>
    </row>
    <row r="50" spans="1:11" ht="16.5" customHeight="1" thickBot="1">
      <c r="A50" s="6"/>
      <c r="B50" s="268"/>
      <c r="C50" s="269"/>
      <c r="D50" s="292"/>
      <c r="E50" s="271"/>
      <c r="F50" s="272"/>
      <c r="G50" s="270"/>
      <c r="H50" s="273"/>
      <c r="I50" s="270"/>
      <c r="J50" s="270"/>
      <c r="K50" s="554">
        <f>SUM(K48:K49)</f>
        <v>170</v>
      </c>
    </row>
    <row r="51" spans="1:11" ht="41.25" customHeight="1" thickBot="1">
      <c r="A51" s="6"/>
      <c r="B51" s="134">
        <v>21</v>
      </c>
      <c r="C51" s="492" t="s">
        <v>21</v>
      </c>
      <c r="D51" s="410" t="s">
        <v>361</v>
      </c>
      <c r="E51" s="227" t="s">
        <v>335</v>
      </c>
      <c r="F51" s="493">
        <v>5</v>
      </c>
      <c r="G51" s="494" t="s">
        <v>362</v>
      </c>
      <c r="H51" s="495" t="s">
        <v>24</v>
      </c>
      <c r="I51" s="496" t="s">
        <v>363</v>
      </c>
      <c r="J51" s="496" t="s">
        <v>364</v>
      </c>
      <c r="K51" s="555">
        <v>20</v>
      </c>
    </row>
    <row r="52" spans="1:11" ht="42.75" customHeight="1" thickBot="1">
      <c r="A52" s="6"/>
      <c r="B52" s="375">
        <v>22</v>
      </c>
      <c r="C52" s="459" t="s">
        <v>22</v>
      </c>
      <c r="D52" s="358" t="s">
        <v>361</v>
      </c>
      <c r="E52" s="227" t="s">
        <v>335</v>
      </c>
      <c r="F52" s="359">
        <v>4</v>
      </c>
      <c r="G52" s="360" t="s">
        <v>87</v>
      </c>
      <c r="H52" s="361" t="s">
        <v>201</v>
      </c>
      <c r="I52" s="362" t="s">
        <v>363</v>
      </c>
      <c r="J52" s="362" t="s">
        <v>365</v>
      </c>
      <c r="K52" s="556">
        <v>32</v>
      </c>
    </row>
    <row r="53" spans="1:11" ht="41.25" customHeight="1">
      <c r="A53" s="6"/>
      <c r="B53" s="375">
        <v>23</v>
      </c>
      <c r="C53" s="459">
        <v>2111</v>
      </c>
      <c r="D53" s="358" t="s">
        <v>361</v>
      </c>
      <c r="E53" s="227" t="s">
        <v>335</v>
      </c>
      <c r="F53" s="359">
        <v>4</v>
      </c>
      <c r="G53" s="360" t="s">
        <v>366</v>
      </c>
      <c r="H53" s="361" t="s">
        <v>169</v>
      </c>
      <c r="I53" s="362" t="s">
        <v>367</v>
      </c>
      <c r="J53" s="362" t="s">
        <v>368</v>
      </c>
      <c r="K53" s="556">
        <v>16</v>
      </c>
    </row>
    <row r="54" spans="1:11" ht="44.25" customHeight="1" thickBot="1">
      <c r="A54" s="6"/>
      <c r="B54" s="423"/>
      <c r="C54" s="497">
        <v>2112</v>
      </c>
      <c r="D54" s="412" t="s">
        <v>361</v>
      </c>
      <c r="E54" s="316" t="s">
        <v>336</v>
      </c>
      <c r="F54" s="498">
        <v>4</v>
      </c>
      <c r="G54" s="499" t="s">
        <v>366</v>
      </c>
      <c r="H54" s="500" t="s">
        <v>169</v>
      </c>
      <c r="I54" s="501" t="s">
        <v>367</v>
      </c>
      <c r="J54" s="501" t="s">
        <v>369</v>
      </c>
      <c r="K54" s="570">
        <v>20</v>
      </c>
    </row>
    <row r="55" spans="1:11" ht="17.25" customHeight="1" thickBot="1">
      <c r="A55" s="6"/>
      <c r="B55" s="137"/>
      <c r="C55" s="374"/>
      <c r="D55" s="49" t="s">
        <v>17</v>
      </c>
      <c r="E55" s="177"/>
      <c r="F55" s="374"/>
      <c r="G55" s="401"/>
      <c r="H55" s="374"/>
      <c r="I55" s="374"/>
      <c r="J55" s="491"/>
      <c r="K55" s="563">
        <v>88</v>
      </c>
    </row>
    <row r="56" spans="1:11" ht="45" customHeight="1" thickBot="1">
      <c r="A56" s="6"/>
      <c r="B56" s="502">
        <v>24</v>
      </c>
      <c r="C56" s="340" t="s">
        <v>218</v>
      </c>
      <c r="D56" s="340" t="s">
        <v>352</v>
      </c>
      <c r="E56" s="503" t="s">
        <v>335</v>
      </c>
      <c r="F56" s="504" t="s">
        <v>87</v>
      </c>
      <c r="G56" s="589" t="s">
        <v>169</v>
      </c>
      <c r="H56" s="505" t="s">
        <v>353</v>
      </c>
      <c r="I56" s="505" t="s">
        <v>354</v>
      </c>
      <c r="J56" s="506" t="s">
        <v>351</v>
      </c>
      <c r="K56" s="564">
        <v>5</v>
      </c>
    </row>
    <row r="57" spans="2:11" ht="13.5" thickBot="1">
      <c r="B57" s="538"/>
      <c r="C57" s="274"/>
      <c r="D57" s="367" t="s">
        <v>17</v>
      </c>
      <c r="E57" s="606"/>
      <c r="F57" s="286"/>
      <c r="G57" s="590"/>
      <c r="H57" s="274"/>
      <c r="I57" s="275"/>
      <c r="J57" s="274"/>
      <c r="K57" s="558">
        <v>5</v>
      </c>
    </row>
    <row r="58" spans="2:11" ht="38.25">
      <c r="B58" s="308">
        <v>25</v>
      </c>
      <c r="C58" s="276" t="s">
        <v>21</v>
      </c>
      <c r="D58" s="297" t="s">
        <v>193</v>
      </c>
      <c r="E58" s="507" t="s">
        <v>335</v>
      </c>
      <c r="F58" s="277">
        <v>2</v>
      </c>
      <c r="G58" s="226" t="s">
        <v>174</v>
      </c>
      <c r="H58" s="278" t="s">
        <v>175</v>
      </c>
      <c r="I58" s="226" t="s">
        <v>176</v>
      </c>
      <c r="J58" s="226" t="s">
        <v>327</v>
      </c>
      <c r="K58" s="555">
        <v>32</v>
      </c>
    </row>
    <row r="59" spans="2:11" ht="114.75">
      <c r="B59" s="508">
        <v>26</v>
      </c>
      <c r="C59" s="213" t="s">
        <v>22</v>
      </c>
      <c r="D59" s="298" t="s">
        <v>193</v>
      </c>
      <c r="E59" s="250" t="s">
        <v>336</v>
      </c>
      <c r="F59" s="214">
        <v>2</v>
      </c>
      <c r="G59" s="215" t="s">
        <v>177</v>
      </c>
      <c r="H59" s="252" t="s">
        <v>175</v>
      </c>
      <c r="I59" s="209" t="s">
        <v>176</v>
      </c>
      <c r="J59" s="215" t="s">
        <v>328</v>
      </c>
      <c r="K59" s="556">
        <v>90</v>
      </c>
    </row>
    <row r="60" spans="2:11" ht="45" customHeight="1">
      <c r="B60" s="508">
        <v>27</v>
      </c>
      <c r="C60" s="213" t="s">
        <v>22</v>
      </c>
      <c r="D60" s="298" t="s">
        <v>193</v>
      </c>
      <c r="E60" s="250" t="s">
        <v>335</v>
      </c>
      <c r="F60" s="214">
        <v>1</v>
      </c>
      <c r="G60" s="215" t="s">
        <v>178</v>
      </c>
      <c r="H60" s="252" t="s">
        <v>179</v>
      </c>
      <c r="I60" s="258" t="s">
        <v>180</v>
      </c>
      <c r="J60" s="215" t="s">
        <v>329</v>
      </c>
      <c r="K60" s="556">
        <v>8</v>
      </c>
    </row>
    <row r="61" spans="2:11" ht="39" thickBot="1">
      <c r="B61" s="509"/>
      <c r="C61" s="259"/>
      <c r="D61" s="298" t="s">
        <v>193</v>
      </c>
      <c r="E61" s="250" t="s">
        <v>336</v>
      </c>
      <c r="F61" s="207">
        <v>1</v>
      </c>
      <c r="G61" s="249" t="s">
        <v>178</v>
      </c>
      <c r="H61" s="253" t="s">
        <v>179</v>
      </c>
      <c r="I61" s="280" t="s">
        <v>180</v>
      </c>
      <c r="J61" s="281" t="s">
        <v>181</v>
      </c>
      <c r="K61" s="570">
        <v>15</v>
      </c>
    </row>
    <row r="62" spans="2:11" ht="39" thickBot="1">
      <c r="B62" s="508">
        <v>28</v>
      </c>
      <c r="C62" s="259"/>
      <c r="D62" s="298" t="s">
        <v>193</v>
      </c>
      <c r="E62" s="250" t="s">
        <v>335</v>
      </c>
      <c r="F62" s="214">
        <v>2</v>
      </c>
      <c r="G62" s="215" t="s">
        <v>177</v>
      </c>
      <c r="H62" s="279" t="s">
        <v>182</v>
      </c>
      <c r="I62" s="282" t="s">
        <v>183</v>
      </c>
      <c r="J62" s="283" t="s">
        <v>330</v>
      </c>
      <c r="K62" s="570">
        <v>72</v>
      </c>
    </row>
    <row r="63" spans="2:11" ht="39" thickBot="1">
      <c r="B63" s="510"/>
      <c r="C63" s="259"/>
      <c r="D63" s="298" t="s">
        <v>193</v>
      </c>
      <c r="E63" s="250" t="s">
        <v>336</v>
      </c>
      <c r="F63" s="214">
        <v>2</v>
      </c>
      <c r="G63" s="215" t="s">
        <v>177</v>
      </c>
      <c r="H63" s="279" t="s">
        <v>182</v>
      </c>
      <c r="I63" s="282" t="s">
        <v>183</v>
      </c>
      <c r="J63" s="282" t="s">
        <v>184</v>
      </c>
      <c r="K63" s="570">
        <v>55</v>
      </c>
    </row>
    <row r="64" spans="2:11" ht="39" thickBot="1">
      <c r="B64" s="510">
        <v>29</v>
      </c>
      <c r="C64" s="259"/>
      <c r="D64" s="298" t="s">
        <v>193</v>
      </c>
      <c r="E64" s="250" t="s">
        <v>335</v>
      </c>
      <c r="F64" s="214">
        <v>8</v>
      </c>
      <c r="G64" s="215" t="s">
        <v>177</v>
      </c>
      <c r="H64" s="279" t="s">
        <v>182</v>
      </c>
      <c r="I64" s="282" t="s">
        <v>185</v>
      </c>
      <c r="J64" s="282" t="s">
        <v>186</v>
      </c>
      <c r="K64" s="570">
        <v>160</v>
      </c>
    </row>
    <row r="65" spans="2:11" ht="39" thickBot="1">
      <c r="B65" s="511">
        <v>30</v>
      </c>
      <c r="C65" s="259"/>
      <c r="D65" s="298" t="s">
        <v>193</v>
      </c>
      <c r="E65" s="250" t="s">
        <v>335</v>
      </c>
      <c r="F65" s="214">
        <v>4</v>
      </c>
      <c r="G65" s="215" t="s">
        <v>177</v>
      </c>
      <c r="H65" s="279" t="s">
        <v>182</v>
      </c>
      <c r="I65" s="282" t="s">
        <v>187</v>
      </c>
      <c r="J65" s="218" t="s">
        <v>331</v>
      </c>
      <c r="K65" s="570">
        <v>208</v>
      </c>
    </row>
    <row r="66" spans="2:11" ht="39" thickBot="1">
      <c r="B66" s="511">
        <v>31</v>
      </c>
      <c r="C66" s="259"/>
      <c r="D66" s="298" t="s">
        <v>193</v>
      </c>
      <c r="E66" s="250" t="s">
        <v>335</v>
      </c>
      <c r="F66" s="214">
        <v>2</v>
      </c>
      <c r="G66" s="215" t="s">
        <v>177</v>
      </c>
      <c r="H66" s="279" t="s">
        <v>182</v>
      </c>
      <c r="I66" s="282" t="s">
        <v>188</v>
      </c>
      <c r="J66" s="218" t="s">
        <v>332</v>
      </c>
      <c r="K66" s="570">
        <v>80</v>
      </c>
    </row>
    <row r="67" spans="2:11" ht="26.25" thickBot="1">
      <c r="B67" s="512">
        <v>32</v>
      </c>
      <c r="C67" s="260">
        <v>2112</v>
      </c>
      <c r="D67" s="513" t="s">
        <v>193</v>
      </c>
      <c r="E67" s="316" t="s">
        <v>335</v>
      </c>
      <c r="F67" s="261">
        <v>20</v>
      </c>
      <c r="G67" s="353" t="s">
        <v>189</v>
      </c>
      <c r="H67" s="514" t="s">
        <v>190</v>
      </c>
      <c r="I67" s="515" t="s">
        <v>191</v>
      </c>
      <c r="J67" s="263" t="s">
        <v>192</v>
      </c>
      <c r="K67" s="570">
        <v>80</v>
      </c>
    </row>
    <row r="68" spans="2:11" ht="13.5" thickBot="1">
      <c r="B68" s="539"/>
      <c r="C68" s="254"/>
      <c r="D68" s="367" t="s">
        <v>17</v>
      </c>
      <c r="E68" s="606"/>
      <c r="F68" s="286"/>
      <c r="G68" s="590"/>
      <c r="H68" s="274"/>
      <c r="I68" s="274"/>
      <c r="J68" s="274"/>
      <c r="K68" s="554">
        <f>SUM(K58:K67)</f>
        <v>800</v>
      </c>
    </row>
    <row r="69" spans="2:11" ht="25.5">
      <c r="B69" s="308">
        <v>33</v>
      </c>
      <c r="C69" s="516">
        <v>2112</v>
      </c>
      <c r="D69" s="225" t="s">
        <v>236</v>
      </c>
      <c r="E69" s="227" t="s">
        <v>333</v>
      </c>
      <c r="F69" s="277">
        <v>40</v>
      </c>
      <c r="G69" s="278" t="s">
        <v>237</v>
      </c>
      <c r="H69" s="517" t="s">
        <v>238</v>
      </c>
      <c r="I69" s="518" t="s">
        <v>239</v>
      </c>
      <c r="J69" s="225" t="s">
        <v>348</v>
      </c>
      <c r="K69" s="555">
        <v>160</v>
      </c>
    </row>
    <row r="70" spans="2:11" ht="25.5">
      <c r="B70" s="305">
        <v>34</v>
      </c>
      <c r="C70" s="216">
        <v>2112</v>
      </c>
      <c r="D70" s="218" t="s">
        <v>236</v>
      </c>
      <c r="E70" s="244" t="s">
        <v>345</v>
      </c>
      <c r="F70" s="214">
        <v>40</v>
      </c>
      <c r="G70" s="252" t="s">
        <v>237</v>
      </c>
      <c r="H70" s="369" t="s">
        <v>238</v>
      </c>
      <c r="I70" s="282" t="s">
        <v>239</v>
      </c>
      <c r="J70" s="218" t="s">
        <v>349</v>
      </c>
      <c r="K70" s="556">
        <v>348</v>
      </c>
    </row>
    <row r="71" spans="2:11" ht="26.25" thickBot="1">
      <c r="B71" s="350">
        <v>35</v>
      </c>
      <c r="C71" s="519"/>
      <c r="D71" s="264" t="s">
        <v>236</v>
      </c>
      <c r="E71" s="316" t="s">
        <v>345</v>
      </c>
      <c r="F71" s="261">
        <v>30</v>
      </c>
      <c r="G71" s="472" t="s">
        <v>346</v>
      </c>
      <c r="H71" s="262" t="s">
        <v>46</v>
      </c>
      <c r="I71" s="264" t="s">
        <v>347</v>
      </c>
      <c r="J71" s="264" t="s">
        <v>350</v>
      </c>
      <c r="K71" s="570">
        <v>492</v>
      </c>
    </row>
    <row r="72" spans="2:11" ht="13.5" thickBot="1">
      <c r="B72" s="538"/>
      <c r="C72" s="274"/>
      <c r="D72" s="367" t="s">
        <v>17</v>
      </c>
      <c r="E72" s="606"/>
      <c r="F72" s="286"/>
      <c r="G72" s="590"/>
      <c r="H72" s="274"/>
      <c r="I72" s="275"/>
      <c r="J72" s="274"/>
      <c r="K72" s="558">
        <f>SUM(K69:K71)</f>
        <v>1000</v>
      </c>
    </row>
    <row r="73" spans="2:11" ht="38.25">
      <c r="B73" s="520">
        <v>36</v>
      </c>
      <c r="C73" s="521"/>
      <c r="D73" s="225" t="s">
        <v>222</v>
      </c>
      <c r="E73" s="227" t="s">
        <v>240</v>
      </c>
      <c r="F73" s="522">
        <v>5</v>
      </c>
      <c r="G73" s="591" t="s">
        <v>388</v>
      </c>
      <c r="H73" s="523" t="s">
        <v>80</v>
      </c>
      <c r="I73" s="524" t="s">
        <v>389</v>
      </c>
      <c r="J73" s="525" t="s">
        <v>242</v>
      </c>
      <c r="K73" s="552">
        <v>40</v>
      </c>
    </row>
    <row r="74" spans="2:11" ht="38.25">
      <c r="B74" s="454"/>
      <c r="C74" s="453"/>
      <c r="D74" s="218" t="s">
        <v>222</v>
      </c>
      <c r="E74" s="244" t="s">
        <v>241</v>
      </c>
      <c r="F74" s="461">
        <v>5</v>
      </c>
      <c r="G74" s="582" t="s">
        <v>388</v>
      </c>
      <c r="H74" s="245" t="s">
        <v>80</v>
      </c>
      <c r="I74" s="246" t="s">
        <v>390</v>
      </c>
      <c r="J74" s="247" t="s">
        <v>248</v>
      </c>
      <c r="K74" s="559">
        <v>130</v>
      </c>
    </row>
    <row r="75" spans="2:11" ht="38.25">
      <c r="B75" s="543">
        <v>37</v>
      </c>
      <c r="C75" s="460"/>
      <c r="D75" s="218" t="s">
        <v>222</v>
      </c>
      <c r="E75" s="244" t="s">
        <v>240</v>
      </c>
      <c r="F75" s="462">
        <v>5</v>
      </c>
      <c r="G75" s="592" t="s">
        <v>245</v>
      </c>
      <c r="H75" s="299" t="s">
        <v>243</v>
      </c>
      <c r="I75" s="300" t="s">
        <v>391</v>
      </c>
      <c r="J75" s="299" t="s">
        <v>246</v>
      </c>
      <c r="K75" s="452">
        <v>60</v>
      </c>
    </row>
    <row r="76" spans="2:11" ht="39" thickBot="1">
      <c r="B76" s="540"/>
      <c r="C76" s="526"/>
      <c r="D76" s="264" t="s">
        <v>222</v>
      </c>
      <c r="E76" s="316" t="s">
        <v>241</v>
      </c>
      <c r="F76" s="527">
        <v>5</v>
      </c>
      <c r="G76" s="593" t="s">
        <v>245</v>
      </c>
      <c r="H76" s="528" t="s">
        <v>244</v>
      </c>
      <c r="I76" s="529" t="s">
        <v>391</v>
      </c>
      <c r="J76" s="530" t="s">
        <v>247</v>
      </c>
      <c r="K76" s="549">
        <v>100</v>
      </c>
    </row>
    <row r="77" spans="2:11" ht="13.5" thickBot="1">
      <c r="B77" s="541"/>
      <c r="C77" s="284"/>
      <c r="D77" s="368" t="s">
        <v>17</v>
      </c>
      <c r="E77" s="607"/>
      <c r="F77" s="287"/>
      <c r="G77" s="594"/>
      <c r="H77" s="284"/>
      <c r="I77" s="354"/>
      <c r="J77" s="284"/>
      <c r="K77" s="560">
        <f>SUM(K73:K76)</f>
        <v>330</v>
      </c>
    </row>
    <row r="78" spans="2:11" ht="13.5" thickBot="1">
      <c r="B78" s="542"/>
      <c r="C78" s="534"/>
      <c r="D78" s="535" t="s">
        <v>380</v>
      </c>
      <c r="E78" s="608"/>
      <c r="F78" s="532"/>
      <c r="G78" s="595"/>
      <c r="H78" s="531"/>
      <c r="I78" s="533"/>
      <c r="J78" s="531"/>
      <c r="K78" s="565">
        <f>SUM(K77+K72+K68+K57+K55+K50+K47+K45+K42+K39+K34+K31+K28+K26+K11+K6)</f>
        <v>4539</v>
      </c>
    </row>
  </sheetData>
  <sheetProtection/>
  <mergeCells count="2">
    <mergeCell ref="B9:I9"/>
    <mergeCell ref="B29:B30"/>
  </mergeCells>
  <printOptions/>
  <pageMargins left="0.7480314960629921" right="0.7480314960629921" top="1.1811023622047245" bottom="0.5905511811023623" header="0.9055118110236221" footer="0.31496062992125984"/>
  <pageSetup horizontalDpi="600" verticalDpi="600" orientation="landscape" paperSize="9" r:id="rId3"/>
  <headerFooter alignWithMargins="0">
    <oddHeader>&amp;R&amp;7 8.pielikums apstiprināts ar Jūrmalas pilsētas domes 2008.gada  13.marta saistošajiem noteikumiem Nr. 19
(protokols Nr.11., 1.punkts)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164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.28515625" style="0" customWidth="1"/>
    <col min="2" max="2" width="5.7109375" style="25" customWidth="1"/>
    <col min="3" max="3" width="12.57421875" style="198" customWidth="1"/>
    <col min="4" max="4" width="11.421875" style="162" customWidth="1"/>
    <col min="5" max="5" width="8.28125" style="25" customWidth="1"/>
    <col min="6" max="6" width="11.8515625" style="130" customWidth="1"/>
    <col min="7" max="7" width="11.00390625" style="25" customWidth="1"/>
    <col min="8" max="8" width="26.8515625" style="0" customWidth="1"/>
    <col min="9" max="9" width="32.57421875" style="0" customWidth="1"/>
    <col min="10" max="10" width="10.7109375" style="660" customWidth="1"/>
  </cols>
  <sheetData>
    <row r="1" spans="1:10" ht="15.75">
      <c r="A1" s="7"/>
      <c r="B1" s="8"/>
      <c r="C1" s="188"/>
      <c r="D1" s="158" t="s">
        <v>0</v>
      </c>
      <c r="E1" s="8"/>
      <c r="F1" s="8"/>
      <c r="G1" s="8"/>
      <c r="H1" s="9"/>
      <c r="I1" s="610"/>
      <c r="J1" s="631"/>
    </row>
    <row r="2" spans="1:10" ht="16.5" thickBot="1">
      <c r="A2" s="7"/>
      <c r="B2" s="8"/>
      <c r="C2" s="188"/>
      <c r="D2" s="158"/>
      <c r="E2" s="8"/>
      <c r="F2" s="8"/>
      <c r="G2" s="8"/>
      <c r="H2" s="9"/>
      <c r="I2" s="10"/>
      <c r="J2" s="631"/>
    </row>
    <row r="3" spans="1:10" ht="33" customHeight="1" thickBot="1">
      <c r="A3" s="11"/>
      <c r="B3" s="26" t="s">
        <v>1</v>
      </c>
      <c r="C3" s="378" t="s">
        <v>2</v>
      </c>
      <c r="D3" s="379" t="s">
        <v>3</v>
      </c>
      <c r="E3" s="27" t="s">
        <v>4</v>
      </c>
      <c r="F3" s="28" t="s">
        <v>5</v>
      </c>
      <c r="G3" s="28" t="s">
        <v>6</v>
      </c>
      <c r="H3" s="28" t="s">
        <v>7</v>
      </c>
      <c r="I3" s="378" t="s">
        <v>8</v>
      </c>
      <c r="J3" s="632" t="s">
        <v>375</v>
      </c>
    </row>
    <row r="4" spans="1:10" ht="45" customHeight="1" thickBot="1">
      <c r="A4" s="11"/>
      <c r="B4" s="12">
        <v>1</v>
      </c>
      <c r="C4" s="59" t="s">
        <v>63</v>
      </c>
      <c r="D4" s="13" t="s">
        <v>61</v>
      </c>
      <c r="E4" s="14">
        <v>2</v>
      </c>
      <c r="F4" s="15" t="s">
        <v>10</v>
      </c>
      <c r="G4" s="16" t="s">
        <v>11</v>
      </c>
      <c r="H4" s="19" t="s">
        <v>12</v>
      </c>
      <c r="I4" s="19" t="s">
        <v>13</v>
      </c>
      <c r="J4" s="633">
        <v>600</v>
      </c>
    </row>
    <row r="5" spans="1:10" ht="42.75" customHeight="1" thickBot="1">
      <c r="A5" s="11"/>
      <c r="B5" s="370">
        <v>2</v>
      </c>
      <c r="C5" s="127" t="s">
        <v>63</v>
      </c>
      <c r="D5" s="71" t="s">
        <v>61</v>
      </c>
      <c r="E5" s="371">
        <v>2</v>
      </c>
      <c r="F5" s="18" t="s">
        <v>14</v>
      </c>
      <c r="G5" s="117" t="s">
        <v>15</v>
      </c>
      <c r="H5" s="82" t="s">
        <v>12</v>
      </c>
      <c r="I5" s="82" t="s">
        <v>16</v>
      </c>
      <c r="J5" s="634">
        <v>400</v>
      </c>
    </row>
    <row r="6" spans="1:10" ht="13.5" thickBot="1">
      <c r="A6" s="20"/>
      <c r="B6" s="133"/>
      <c r="C6" s="190"/>
      <c r="D6" s="159"/>
      <c r="E6" s="45"/>
      <c r="F6" s="45"/>
      <c r="G6" s="45"/>
      <c r="H6" s="21"/>
      <c r="I6" s="85" t="s">
        <v>17</v>
      </c>
      <c r="J6" s="635">
        <f>SUM(J4:J5)</f>
        <v>1000</v>
      </c>
    </row>
    <row r="7" spans="1:10" ht="44.25" customHeight="1" thickBot="1">
      <c r="A7" s="11"/>
      <c r="B7" s="30">
        <v>3</v>
      </c>
      <c r="C7" s="191" t="s">
        <v>25</v>
      </c>
      <c r="D7" s="67" t="s">
        <v>61</v>
      </c>
      <c r="E7" s="31">
        <v>2</v>
      </c>
      <c r="F7" s="32" t="s">
        <v>26</v>
      </c>
      <c r="G7" s="33" t="s">
        <v>27</v>
      </c>
      <c r="H7" s="34" t="s">
        <v>62</v>
      </c>
      <c r="I7" s="34" t="s">
        <v>252</v>
      </c>
      <c r="J7" s="636">
        <v>390</v>
      </c>
    </row>
    <row r="8" spans="2:10" ht="26.25" thickBot="1">
      <c r="B8" s="94">
        <v>4</v>
      </c>
      <c r="C8" s="191" t="s">
        <v>25</v>
      </c>
      <c r="D8" s="13" t="s">
        <v>61</v>
      </c>
      <c r="E8" s="35">
        <v>2</v>
      </c>
      <c r="F8" s="36" t="s">
        <v>10</v>
      </c>
      <c r="G8" s="37" t="s">
        <v>11</v>
      </c>
      <c r="H8" s="19" t="s">
        <v>12</v>
      </c>
      <c r="I8" s="19" t="s">
        <v>13</v>
      </c>
      <c r="J8" s="637">
        <v>600</v>
      </c>
    </row>
    <row r="9" spans="2:10" ht="26.25" thickBot="1">
      <c r="B9" s="79">
        <v>5</v>
      </c>
      <c r="C9" s="179" t="s">
        <v>25</v>
      </c>
      <c r="D9" s="71" t="s">
        <v>61</v>
      </c>
      <c r="E9" s="80">
        <v>2</v>
      </c>
      <c r="F9" s="72" t="s">
        <v>14</v>
      </c>
      <c r="G9" s="117" t="s">
        <v>15</v>
      </c>
      <c r="H9" s="82" t="s">
        <v>12</v>
      </c>
      <c r="I9" s="82" t="s">
        <v>16</v>
      </c>
      <c r="J9" s="634">
        <v>400</v>
      </c>
    </row>
    <row r="10" spans="2:10" ht="13.5" thickBot="1">
      <c r="B10" s="133"/>
      <c r="C10" s="190"/>
      <c r="D10" s="159"/>
      <c r="E10" s="45"/>
      <c r="F10" s="45"/>
      <c r="G10" s="45"/>
      <c r="H10" s="21"/>
      <c r="I10" s="21" t="s">
        <v>17</v>
      </c>
      <c r="J10" s="638">
        <f>SUM(J7:J9)</f>
        <v>1390</v>
      </c>
    </row>
    <row r="11" spans="2:10" ht="51.75" thickBot="1">
      <c r="B11" s="134">
        <v>6</v>
      </c>
      <c r="C11" s="69" t="s">
        <v>64</v>
      </c>
      <c r="D11" s="75" t="s">
        <v>69</v>
      </c>
      <c r="E11" s="122">
        <v>2</v>
      </c>
      <c r="F11" s="129" t="s">
        <v>207</v>
      </c>
      <c r="G11" s="66" t="s">
        <v>254</v>
      </c>
      <c r="H11" s="69" t="s">
        <v>209</v>
      </c>
      <c r="I11" s="69" t="s">
        <v>253</v>
      </c>
      <c r="J11" s="636">
        <v>300</v>
      </c>
    </row>
    <row r="12" spans="2:10" ht="30.75" customHeight="1" thickBot="1">
      <c r="B12" s="375">
        <v>7</v>
      </c>
      <c r="C12" s="46" t="s">
        <v>64</v>
      </c>
      <c r="D12" s="86" t="s">
        <v>69</v>
      </c>
      <c r="E12" s="23">
        <v>1</v>
      </c>
      <c r="F12" s="39" t="s">
        <v>208</v>
      </c>
      <c r="G12" s="62" t="s">
        <v>211</v>
      </c>
      <c r="H12" s="46" t="s">
        <v>210</v>
      </c>
      <c r="I12" s="46" t="s">
        <v>212</v>
      </c>
      <c r="J12" s="639">
        <v>715</v>
      </c>
    </row>
    <row r="13" spans="2:10" ht="13.5" thickBot="1">
      <c r="B13" s="136"/>
      <c r="C13" s="377"/>
      <c r="D13" s="159"/>
      <c r="E13" s="63"/>
      <c r="F13" s="45"/>
      <c r="G13" s="63"/>
      <c r="H13" s="51"/>
      <c r="I13" s="21" t="s">
        <v>17</v>
      </c>
      <c r="J13" s="635">
        <f>SUM(J11:J12)</f>
        <v>1015</v>
      </c>
    </row>
    <row r="14" spans="2:10" ht="60" customHeight="1" thickBot="1">
      <c r="B14" s="446">
        <v>8</v>
      </c>
      <c r="C14" s="447" t="s">
        <v>34</v>
      </c>
      <c r="D14" s="75" t="s">
        <v>61</v>
      </c>
      <c r="E14" s="448">
        <v>2</v>
      </c>
      <c r="F14" s="18" t="s">
        <v>32</v>
      </c>
      <c r="G14" s="449" t="s">
        <v>154</v>
      </c>
      <c r="H14" s="447" t="s">
        <v>35</v>
      </c>
      <c r="I14" s="447" t="s">
        <v>326</v>
      </c>
      <c r="J14" s="640">
        <v>130</v>
      </c>
    </row>
    <row r="15" spans="2:10" ht="38.25">
      <c r="B15" s="65">
        <v>9</v>
      </c>
      <c r="C15" s="69" t="s">
        <v>34</v>
      </c>
      <c r="D15" s="67" t="s">
        <v>61</v>
      </c>
      <c r="E15" s="66">
        <v>4</v>
      </c>
      <c r="F15" s="32" t="s">
        <v>33</v>
      </c>
      <c r="G15" s="68" t="s">
        <v>255</v>
      </c>
      <c r="H15" s="69" t="s">
        <v>36</v>
      </c>
      <c r="I15" s="69" t="s">
        <v>70</v>
      </c>
      <c r="J15" s="636">
        <v>100</v>
      </c>
    </row>
    <row r="16" spans="2:10" ht="38.25">
      <c r="B16" s="70">
        <v>10</v>
      </c>
      <c r="C16" s="40" t="s">
        <v>34</v>
      </c>
      <c r="D16" s="13" t="s">
        <v>61</v>
      </c>
      <c r="E16" s="43">
        <v>2</v>
      </c>
      <c r="F16" s="36" t="s">
        <v>10</v>
      </c>
      <c r="G16" s="42" t="s">
        <v>11</v>
      </c>
      <c r="H16" s="40" t="s">
        <v>12</v>
      </c>
      <c r="I16" s="40" t="s">
        <v>13</v>
      </c>
      <c r="J16" s="637">
        <v>600</v>
      </c>
    </row>
    <row r="17" spans="2:10" ht="39" thickBot="1">
      <c r="B17" s="380">
        <v>11</v>
      </c>
      <c r="C17" s="73" t="s">
        <v>34</v>
      </c>
      <c r="D17" s="71" t="s">
        <v>61</v>
      </c>
      <c r="E17" s="381">
        <v>2</v>
      </c>
      <c r="F17" s="72" t="s">
        <v>14</v>
      </c>
      <c r="G17" s="382" t="s">
        <v>15</v>
      </c>
      <c r="H17" s="73" t="s">
        <v>12</v>
      </c>
      <c r="I17" s="73" t="s">
        <v>16</v>
      </c>
      <c r="J17" s="634">
        <v>400</v>
      </c>
    </row>
    <row r="18" spans="2:10" ht="13.5" thickBot="1">
      <c r="B18" s="616" t="s">
        <v>17</v>
      </c>
      <c r="C18" s="617"/>
      <c r="D18" s="617"/>
      <c r="E18" s="617"/>
      <c r="F18" s="617"/>
      <c r="G18" s="617"/>
      <c r="H18" s="617"/>
      <c r="I18" s="618"/>
      <c r="J18" s="638">
        <f>SUM(J14:J17)</f>
        <v>1230</v>
      </c>
    </row>
    <row r="19" spans="2:10" ht="26.25" thickBot="1">
      <c r="B19" s="418">
        <v>12</v>
      </c>
      <c r="C19" s="69" t="s">
        <v>39</v>
      </c>
      <c r="D19" s="75" t="s">
        <v>61</v>
      </c>
      <c r="E19" s="76">
        <v>2</v>
      </c>
      <c r="F19" s="77" t="s">
        <v>10</v>
      </c>
      <c r="G19" s="31" t="s">
        <v>11</v>
      </c>
      <c r="H19" s="34" t="s">
        <v>257</v>
      </c>
      <c r="I19" s="34" t="s">
        <v>13</v>
      </c>
      <c r="J19" s="636">
        <v>500</v>
      </c>
    </row>
    <row r="20" spans="2:10" ht="66" customHeight="1" thickBot="1">
      <c r="B20" s="78">
        <v>13</v>
      </c>
      <c r="C20" s="189" t="s">
        <v>39</v>
      </c>
      <c r="D20" s="71" t="s">
        <v>61</v>
      </c>
      <c r="E20" s="38">
        <v>1</v>
      </c>
      <c r="F20" s="47" t="s">
        <v>40</v>
      </c>
      <c r="G20" s="48" t="s">
        <v>256</v>
      </c>
      <c r="H20" s="19" t="s">
        <v>41</v>
      </c>
      <c r="I20" s="19" t="s">
        <v>382</v>
      </c>
      <c r="J20" s="637">
        <v>344</v>
      </c>
    </row>
    <row r="21" spans="2:10" ht="28.5" customHeight="1" thickBot="1">
      <c r="B21" s="146"/>
      <c r="C21" s="127" t="s">
        <v>39</v>
      </c>
      <c r="D21" s="71" t="s">
        <v>69</v>
      </c>
      <c r="E21" s="80">
        <v>1</v>
      </c>
      <c r="F21" s="81" t="s">
        <v>40</v>
      </c>
      <c r="G21" s="17" t="s">
        <v>256</v>
      </c>
      <c r="H21" s="82"/>
      <c r="I21" s="82" t="s">
        <v>258</v>
      </c>
      <c r="J21" s="634">
        <v>120</v>
      </c>
    </row>
    <row r="22" spans="2:10" ht="18" customHeight="1" thickBot="1">
      <c r="B22" s="144"/>
      <c r="C22" s="190"/>
      <c r="D22" s="159"/>
      <c r="E22" s="45"/>
      <c r="F22" s="45"/>
      <c r="G22" s="45"/>
      <c r="H22" s="21"/>
      <c r="I22" s="21" t="s">
        <v>17</v>
      </c>
      <c r="J22" s="638">
        <f>SUM(J19:J21)</f>
        <v>964</v>
      </c>
    </row>
    <row r="23" spans="2:10" ht="27" customHeight="1" thickBot="1">
      <c r="B23" s="125">
        <v>14</v>
      </c>
      <c r="C23" s="191" t="s">
        <v>90</v>
      </c>
      <c r="D23" s="75" t="s">
        <v>69</v>
      </c>
      <c r="E23" s="31">
        <v>1</v>
      </c>
      <c r="F23" s="32" t="s">
        <v>94</v>
      </c>
      <c r="G23" s="142" t="s">
        <v>24</v>
      </c>
      <c r="H23" s="34" t="s">
        <v>95</v>
      </c>
      <c r="I23" s="143" t="s">
        <v>261</v>
      </c>
      <c r="J23" s="636">
        <v>120</v>
      </c>
    </row>
    <row r="24" spans="2:10" ht="38.25">
      <c r="B24" s="12"/>
      <c r="C24" s="193" t="s">
        <v>90</v>
      </c>
      <c r="D24" s="86" t="s">
        <v>61</v>
      </c>
      <c r="E24" s="48">
        <v>1</v>
      </c>
      <c r="F24" s="56" t="s">
        <v>94</v>
      </c>
      <c r="G24" s="140" t="s">
        <v>96</v>
      </c>
      <c r="H24" s="124" t="s">
        <v>95</v>
      </c>
      <c r="I24" s="141" t="s">
        <v>98</v>
      </c>
      <c r="J24" s="637">
        <v>340</v>
      </c>
    </row>
    <row r="25" spans="2:10" ht="30" customHeight="1">
      <c r="B25" s="125">
        <v>15</v>
      </c>
      <c r="C25" s="419" t="s">
        <v>90</v>
      </c>
      <c r="D25" s="90" t="s">
        <v>69</v>
      </c>
      <c r="E25" s="37">
        <v>4</v>
      </c>
      <c r="F25" s="24" t="s">
        <v>33</v>
      </c>
      <c r="G25" s="91" t="s">
        <v>56</v>
      </c>
      <c r="H25" s="19" t="s">
        <v>392</v>
      </c>
      <c r="I25" s="19" t="s">
        <v>259</v>
      </c>
      <c r="J25" s="637">
        <v>100</v>
      </c>
    </row>
    <row r="26" spans="2:10" ht="49.5" customHeight="1" thickBot="1">
      <c r="B26" s="12"/>
      <c r="C26" s="193" t="s">
        <v>90</v>
      </c>
      <c r="D26" s="86" t="s">
        <v>61</v>
      </c>
      <c r="E26" s="123">
        <v>4</v>
      </c>
      <c r="F26" s="56" t="s">
        <v>33</v>
      </c>
      <c r="G26" s="116" t="s">
        <v>97</v>
      </c>
      <c r="H26" s="124" t="s">
        <v>392</v>
      </c>
      <c r="I26" s="124" t="s">
        <v>260</v>
      </c>
      <c r="J26" s="639">
        <v>155</v>
      </c>
    </row>
    <row r="27" spans="2:10" ht="30" customHeight="1" thickBot="1">
      <c r="B27" s="428">
        <v>16</v>
      </c>
      <c r="C27" s="179" t="s">
        <v>90</v>
      </c>
      <c r="D27" s="75" t="s">
        <v>61</v>
      </c>
      <c r="E27" s="429">
        <v>2</v>
      </c>
      <c r="F27" s="450" t="s">
        <v>10</v>
      </c>
      <c r="G27" s="181" t="s">
        <v>11</v>
      </c>
      <c r="H27" s="183" t="s">
        <v>12</v>
      </c>
      <c r="I27" s="183" t="s">
        <v>13</v>
      </c>
      <c r="J27" s="640">
        <v>600</v>
      </c>
    </row>
    <row r="28" spans="2:10" ht="30" customHeight="1" thickBot="1">
      <c r="B28" s="428">
        <v>17</v>
      </c>
      <c r="C28" s="179" t="s">
        <v>90</v>
      </c>
      <c r="D28" s="75" t="s">
        <v>61</v>
      </c>
      <c r="E28" s="429">
        <v>2</v>
      </c>
      <c r="F28" s="430" t="s">
        <v>14</v>
      </c>
      <c r="G28" s="185" t="s">
        <v>15</v>
      </c>
      <c r="H28" s="183" t="s">
        <v>12</v>
      </c>
      <c r="I28" s="183" t="s">
        <v>16</v>
      </c>
      <c r="J28" s="640">
        <v>400</v>
      </c>
    </row>
    <row r="29" spans="2:10" ht="13.5" thickBot="1">
      <c r="B29" s="133"/>
      <c r="C29" s="190"/>
      <c r="D29" s="159"/>
      <c r="E29" s="45"/>
      <c r="F29" s="45"/>
      <c r="G29" s="45"/>
      <c r="H29" s="21"/>
      <c r="I29" s="21" t="s">
        <v>17</v>
      </c>
      <c r="J29" s="638">
        <f>SUM(J23:J28)</f>
        <v>1715</v>
      </c>
    </row>
    <row r="30" spans="2:10" ht="26.25" thickBot="1">
      <c r="B30" s="74">
        <v>18</v>
      </c>
      <c r="C30" s="69" t="s">
        <v>99</v>
      </c>
      <c r="D30" s="75" t="s">
        <v>61</v>
      </c>
      <c r="E30" s="76">
        <v>2</v>
      </c>
      <c r="F30" s="77" t="s">
        <v>10</v>
      </c>
      <c r="G30" s="31" t="s">
        <v>11</v>
      </c>
      <c r="H30" s="34" t="s">
        <v>12</v>
      </c>
      <c r="I30" s="34" t="s">
        <v>13</v>
      </c>
      <c r="J30" s="636">
        <v>600</v>
      </c>
    </row>
    <row r="31" spans="2:10" ht="26.25" thickBot="1">
      <c r="B31" s="79">
        <v>19</v>
      </c>
      <c r="C31" s="73" t="s">
        <v>100</v>
      </c>
      <c r="D31" s="71" t="s">
        <v>61</v>
      </c>
      <c r="E31" s="80">
        <v>2</v>
      </c>
      <c r="F31" s="72" t="s">
        <v>14</v>
      </c>
      <c r="G31" s="117" t="s">
        <v>15</v>
      </c>
      <c r="H31" s="82" t="s">
        <v>12</v>
      </c>
      <c r="I31" s="82" t="s">
        <v>16</v>
      </c>
      <c r="J31" s="634">
        <v>400</v>
      </c>
    </row>
    <row r="32" spans="2:10" ht="13.5" thickBot="1">
      <c r="B32" s="133"/>
      <c r="C32" s="190"/>
      <c r="D32" s="159"/>
      <c r="E32" s="45"/>
      <c r="F32" s="45"/>
      <c r="G32" s="45"/>
      <c r="H32" s="21"/>
      <c r="I32" s="21" t="s">
        <v>17</v>
      </c>
      <c r="J32" s="638">
        <f>SUM(J30:J31)</f>
        <v>1000</v>
      </c>
    </row>
    <row r="33" spans="2:10" ht="26.25" thickBot="1">
      <c r="B33" s="383">
        <v>20</v>
      </c>
      <c r="C33" s="52" t="s">
        <v>48</v>
      </c>
      <c r="D33" s="71" t="s">
        <v>61</v>
      </c>
      <c r="E33" s="147">
        <v>2</v>
      </c>
      <c r="F33" s="148" t="s">
        <v>10</v>
      </c>
      <c r="G33" s="14" t="s">
        <v>11</v>
      </c>
      <c r="H33" s="57" t="s">
        <v>12</v>
      </c>
      <c r="I33" s="57" t="s">
        <v>13</v>
      </c>
      <c r="J33" s="633">
        <v>600</v>
      </c>
    </row>
    <row r="34" spans="2:10" ht="26.25" thickBot="1">
      <c r="B34" s="54">
        <v>21</v>
      </c>
      <c r="C34" s="40" t="s">
        <v>48</v>
      </c>
      <c r="D34" s="71" t="s">
        <v>61</v>
      </c>
      <c r="E34" s="38">
        <v>2</v>
      </c>
      <c r="F34" s="39" t="s">
        <v>14</v>
      </c>
      <c r="G34" s="44" t="s">
        <v>102</v>
      </c>
      <c r="H34" s="19" t="s">
        <v>12</v>
      </c>
      <c r="I34" s="19" t="s">
        <v>16</v>
      </c>
      <c r="J34" s="637">
        <v>400</v>
      </c>
    </row>
    <row r="35" spans="2:10" ht="39" thickBot="1">
      <c r="B35" s="30">
        <v>22</v>
      </c>
      <c r="C35" s="46" t="s">
        <v>48</v>
      </c>
      <c r="D35" s="86" t="s">
        <v>69</v>
      </c>
      <c r="E35" s="87">
        <v>2</v>
      </c>
      <c r="F35" s="88" t="s">
        <v>49</v>
      </c>
      <c r="G35" s="89" t="s">
        <v>101</v>
      </c>
      <c r="H35" s="55" t="s">
        <v>50</v>
      </c>
      <c r="I35" s="50" t="s">
        <v>301</v>
      </c>
      <c r="J35" s="637">
        <v>150</v>
      </c>
    </row>
    <row r="36" spans="2:10" ht="38.25">
      <c r="B36" s="420">
        <v>23</v>
      </c>
      <c r="C36" s="419" t="s">
        <v>48</v>
      </c>
      <c r="D36" s="90" t="s">
        <v>69</v>
      </c>
      <c r="E36" s="37">
        <v>3</v>
      </c>
      <c r="F36" s="24" t="s">
        <v>14</v>
      </c>
      <c r="G36" s="91" t="s">
        <v>103</v>
      </c>
      <c r="H36" s="19" t="s">
        <v>51</v>
      </c>
      <c r="I36" s="19" t="s">
        <v>302</v>
      </c>
      <c r="J36" s="637">
        <v>270</v>
      </c>
    </row>
    <row r="37" spans="2:10" ht="39" thickBot="1">
      <c r="B37" s="421"/>
      <c r="C37" s="189" t="s">
        <v>48</v>
      </c>
      <c r="D37" s="105" t="s">
        <v>61</v>
      </c>
      <c r="E37" s="38">
        <v>3</v>
      </c>
      <c r="F37" s="106" t="s">
        <v>14</v>
      </c>
      <c r="G37" s="44" t="s">
        <v>104</v>
      </c>
      <c r="H37" s="50" t="s">
        <v>51</v>
      </c>
      <c r="I37" s="50" t="s">
        <v>303</v>
      </c>
      <c r="J37" s="639">
        <v>130</v>
      </c>
    </row>
    <row r="38" spans="2:10" ht="13.5" thickBot="1">
      <c r="B38" s="137"/>
      <c r="C38" s="190"/>
      <c r="D38" s="159"/>
      <c r="E38" s="45"/>
      <c r="F38" s="45"/>
      <c r="G38" s="45"/>
      <c r="H38" s="21"/>
      <c r="I38" s="21" t="s">
        <v>17</v>
      </c>
      <c r="J38" s="638">
        <f>SUM(J33:J37)</f>
        <v>1550</v>
      </c>
    </row>
    <row r="39" spans="2:10" ht="53.25" customHeight="1" thickBot="1">
      <c r="B39" s="74">
        <v>24</v>
      </c>
      <c r="C39" s="69" t="s">
        <v>52</v>
      </c>
      <c r="D39" s="75" t="s">
        <v>61</v>
      </c>
      <c r="E39" s="76">
        <v>2</v>
      </c>
      <c r="F39" s="77" t="s">
        <v>10</v>
      </c>
      <c r="G39" s="31" t="s">
        <v>11</v>
      </c>
      <c r="H39" s="34" t="s">
        <v>12</v>
      </c>
      <c r="I39" s="34" t="s">
        <v>13</v>
      </c>
      <c r="J39" s="636">
        <v>600</v>
      </c>
    </row>
    <row r="40" spans="2:10" ht="51">
      <c r="B40" s="78">
        <v>25</v>
      </c>
      <c r="C40" s="46" t="s">
        <v>52</v>
      </c>
      <c r="D40" s="86" t="s">
        <v>61</v>
      </c>
      <c r="E40" s="38">
        <v>1</v>
      </c>
      <c r="F40" s="39" t="s">
        <v>14</v>
      </c>
      <c r="G40" s="44" t="s">
        <v>15</v>
      </c>
      <c r="H40" s="50" t="s">
        <v>12</v>
      </c>
      <c r="I40" s="50" t="s">
        <v>143</v>
      </c>
      <c r="J40" s="637">
        <v>200</v>
      </c>
    </row>
    <row r="41" spans="2:10" ht="51.75" thickBot="1">
      <c r="B41" s="79">
        <v>26</v>
      </c>
      <c r="C41" s="73" t="s">
        <v>52</v>
      </c>
      <c r="D41" s="156" t="s">
        <v>61</v>
      </c>
      <c r="E41" s="80">
        <v>2</v>
      </c>
      <c r="F41" s="72" t="s">
        <v>292</v>
      </c>
      <c r="G41" s="117" t="s">
        <v>294</v>
      </c>
      <c r="H41" s="82" t="s">
        <v>293</v>
      </c>
      <c r="I41" s="82" t="s">
        <v>295</v>
      </c>
      <c r="J41" s="634">
        <v>240</v>
      </c>
    </row>
    <row r="42" spans="2:10" ht="15.75" customHeight="1" thickBot="1">
      <c r="B42" s="164"/>
      <c r="C42" s="186"/>
      <c r="D42" s="165"/>
      <c r="E42" s="166"/>
      <c r="F42" s="45"/>
      <c r="G42" s="167"/>
      <c r="H42" s="168"/>
      <c r="I42" s="377" t="s">
        <v>17</v>
      </c>
      <c r="J42" s="638">
        <f>SUM(J39:J41)</f>
        <v>1040</v>
      </c>
    </row>
    <row r="43" spans="2:10" ht="38.25">
      <c r="B43" s="138">
        <v>27</v>
      </c>
      <c r="C43" s="384" t="s">
        <v>112</v>
      </c>
      <c r="D43" s="67" t="s">
        <v>69</v>
      </c>
      <c r="E43" s="122">
        <v>1</v>
      </c>
      <c r="F43" s="129" t="s">
        <v>113</v>
      </c>
      <c r="G43" s="122" t="s">
        <v>56</v>
      </c>
      <c r="H43" s="384" t="s">
        <v>114</v>
      </c>
      <c r="I43" s="69" t="s">
        <v>383</v>
      </c>
      <c r="J43" s="636">
        <v>120</v>
      </c>
    </row>
    <row r="44" spans="2:10" ht="39" thickBot="1">
      <c r="B44" s="385">
        <v>28</v>
      </c>
      <c r="C44" s="61" t="s">
        <v>112</v>
      </c>
      <c r="D44" s="90" t="s">
        <v>69</v>
      </c>
      <c r="E44" s="22">
        <v>2</v>
      </c>
      <c r="F44" s="41" t="s">
        <v>115</v>
      </c>
      <c r="G44" s="22" t="s">
        <v>46</v>
      </c>
      <c r="H44" s="61" t="s">
        <v>116</v>
      </c>
      <c r="I44" s="432" t="s">
        <v>384</v>
      </c>
      <c r="J44" s="637">
        <v>320</v>
      </c>
    </row>
    <row r="45" spans="2:10" ht="26.25" thickBot="1">
      <c r="B45" s="94">
        <v>29</v>
      </c>
      <c r="C45" s="61" t="s">
        <v>112</v>
      </c>
      <c r="D45" s="75" t="s">
        <v>61</v>
      </c>
      <c r="E45" s="35">
        <v>2</v>
      </c>
      <c r="F45" s="36" t="s">
        <v>10</v>
      </c>
      <c r="G45" s="37" t="s">
        <v>11</v>
      </c>
      <c r="H45" s="19" t="s">
        <v>12</v>
      </c>
      <c r="I45" s="19" t="s">
        <v>13</v>
      </c>
      <c r="J45" s="637">
        <v>600</v>
      </c>
    </row>
    <row r="46" spans="2:10" ht="26.25" thickBot="1">
      <c r="B46" s="79">
        <v>30</v>
      </c>
      <c r="C46" s="386" t="s">
        <v>112</v>
      </c>
      <c r="D46" s="75" t="s">
        <v>61</v>
      </c>
      <c r="E46" s="80">
        <v>2</v>
      </c>
      <c r="F46" s="72" t="s">
        <v>14</v>
      </c>
      <c r="G46" s="117" t="s">
        <v>15</v>
      </c>
      <c r="H46" s="82" t="s">
        <v>12</v>
      </c>
      <c r="I46" s="82" t="s">
        <v>16</v>
      </c>
      <c r="J46" s="634">
        <v>400</v>
      </c>
    </row>
    <row r="47" spans="2:10" ht="13.5" thickBot="1">
      <c r="B47" s="133"/>
      <c r="C47" s="190"/>
      <c r="D47" s="159"/>
      <c r="E47" s="45"/>
      <c r="F47" s="45"/>
      <c r="G47" s="45"/>
      <c r="H47" s="21"/>
      <c r="I47" s="21" t="s">
        <v>17</v>
      </c>
      <c r="J47" s="638">
        <f>SUM(J43:J46)</f>
        <v>1440</v>
      </c>
    </row>
    <row r="48" spans="2:10" ht="13.5" hidden="1" thickBot="1">
      <c r="B48" s="144"/>
      <c r="C48" s="192"/>
      <c r="D48" s="160"/>
      <c r="E48" s="110"/>
      <c r="F48" s="110"/>
      <c r="G48" s="110"/>
      <c r="H48" s="92"/>
      <c r="I48" s="92"/>
      <c r="J48" s="641"/>
    </row>
    <row r="49" spans="2:10" ht="46.5" customHeight="1">
      <c r="B49" s="154">
        <v>31</v>
      </c>
      <c r="C49" s="69" t="s">
        <v>339</v>
      </c>
      <c r="D49" s="67" t="s">
        <v>61</v>
      </c>
      <c r="E49" s="302">
        <v>15</v>
      </c>
      <c r="F49" s="32" t="s">
        <v>340</v>
      </c>
      <c r="G49" s="66" t="s">
        <v>341</v>
      </c>
      <c r="H49" s="34" t="s">
        <v>342</v>
      </c>
      <c r="I49" s="34" t="s">
        <v>343</v>
      </c>
      <c r="J49" s="642">
        <v>610</v>
      </c>
    </row>
    <row r="50" spans="2:10" ht="34.5" customHeight="1" thickBot="1">
      <c r="B50" s="12">
        <v>32</v>
      </c>
      <c r="C50" s="59" t="s">
        <v>339</v>
      </c>
      <c r="D50" s="13" t="s">
        <v>61</v>
      </c>
      <c r="E50" s="14">
        <v>2</v>
      </c>
      <c r="F50" s="15" t="s">
        <v>10</v>
      </c>
      <c r="G50" s="16" t="s">
        <v>11</v>
      </c>
      <c r="H50" s="57" t="s">
        <v>12</v>
      </c>
      <c r="I50" s="57" t="s">
        <v>13</v>
      </c>
      <c r="J50" s="643">
        <v>600</v>
      </c>
    </row>
    <row r="51" spans="2:10" ht="26.25" thickBot="1">
      <c r="B51" s="125">
        <v>33</v>
      </c>
      <c r="C51" s="193" t="s">
        <v>339</v>
      </c>
      <c r="D51" s="86" t="s">
        <v>61</v>
      </c>
      <c r="E51" s="132">
        <v>2</v>
      </c>
      <c r="F51" s="88" t="s">
        <v>14</v>
      </c>
      <c r="G51" s="44" t="s">
        <v>15</v>
      </c>
      <c r="H51" s="50" t="s">
        <v>12</v>
      </c>
      <c r="I51" s="50" t="s">
        <v>344</v>
      </c>
      <c r="J51" s="644">
        <v>400</v>
      </c>
    </row>
    <row r="52" spans="2:10" ht="13.5" thickBot="1">
      <c r="B52" s="133"/>
      <c r="C52" s="190"/>
      <c r="D52" s="159"/>
      <c r="E52" s="45"/>
      <c r="F52" s="45"/>
      <c r="G52" s="45"/>
      <c r="H52" s="21"/>
      <c r="I52" s="21" t="s">
        <v>17</v>
      </c>
      <c r="J52" s="635">
        <f>SUM(J49:J51)</f>
        <v>1610</v>
      </c>
    </row>
    <row r="53" spans="2:10" ht="51.75" thickBot="1">
      <c r="B53" s="74">
        <v>34</v>
      </c>
      <c r="C53" s="69" t="s">
        <v>123</v>
      </c>
      <c r="D53" s="75" t="s">
        <v>61</v>
      </c>
      <c r="E53" s="76">
        <v>2</v>
      </c>
      <c r="F53" s="77" t="s">
        <v>10</v>
      </c>
      <c r="G53" s="31" t="s">
        <v>11</v>
      </c>
      <c r="H53" s="34" t="s">
        <v>12</v>
      </c>
      <c r="I53" s="34" t="s">
        <v>13</v>
      </c>
      <c r="J53" s="636">
        <v>600</v>
      </c>
    </row>
    <row r="54" spans="2:10" ht="51.75" thickBot="1">
      <c r="B54" s="79">
        <v>35</v>
      </c>
      <c r="C54" s="73" t="s">
        <v>123</v>
      </c>
      <c r="D54" s="75" t="s">
        <v>61</v>
      </c>
      <c r="E54" s="80">
        <v>2</v>
      </c>
      <c r="F54" s="72" t="s">
        <v>14</v>
      </c>
      <c r="G54" s="117" t="s">
        <v>15</v>
      </c>
      <c r="H54" s="82" t="s">
        <v>12</v>
      </c>
      <c r="I54" s="82" t="s">
        <v>16</v>
      </c>
      <c r="J54" s="634">
        <v>400</v>
      </c>
    </row>
    <row r="55" spans="2:10" ht="13.5" thickBot="1">
      <c r="B55" s="133"/>
      <c r="C55" s="190"/>
      <c r="D55" s="159"/>
      <c r="E55" s="45"/>
      <c r="F55" s="45"/>
      <c r="G55" s="45"/>
      <c r="H55" s="21"/>
      <c r="I55" s="387" t="s">
        <v>17</v>
      </c>
      <c r="J55" s="635">
        <f>SUM(J53:J54)</f>
        <v>1000</v>
      </c>
    </row>
    <row r="56" spans="2:10" ht="64.5" thickBot="1">
      <c r="B56" s="178">
        <v>36</v>
      </c>
      <c r="C56" s="179" t="s">
        <v>126</v>
      </c>
      <c r="D56" s="75" t="s">
        <v>69</v>
      </c>
      <c r="E56" s="181">
        <v>13</v>
      </c>
      <c r="F56" s="18" t="s">
        <v>127</v>
      </c>
      <c r="G56" s="182" t="s">
        <v>128</v>
      </c>
      <c r="H56" s="183" t="s">
        <v>264</v>
      </c>
      <c r="I56" s="184" t="s">
        <v>129</v>
      </c>
      <c r="J56" s="640">
        <v>650</v>
      </c>
    </row>
    <row r="57" spans="2:10" ht="64.5" thickBot="1">
      <c r="B57" s="428">
        <v>37</v>
      </c>
      <c r="C57" s="179" t="s">
        <v>126</v>
      </c>
      <c r="D57" s="75" t="s">
        <v>61</v>
      </c>
      <c r="E57" s="429">
        <v>2</v>
      </c>
      <c r="F57" s="430" t="s">
        <v>14</v>
      </c>
      <c r="G57" s="185" t="s">
        <v>15</v>
      </c>
      <c r="H57" s="183" t="s">
        <v>12</v>
      </c>
      <c r="I57" s="183" t="s">
        <v>16</v>
      </c>
      <c r="J57" s="640">
        <v>600</v>
      </c>
    </row>
    <row r="58" spans="2:10" ht="13.5" thickBot="1">
      <c r="B58" s="133"/>
      <c r="C58" s="190"/>
      <c r="D58" s="159"/>
      <c r="E58" s="45"/>
      <c r="F58" s="45"/>
      <c r="G58" s="45"/>
      <c r="H58" s="21"/>
      <c r="I58" s="21" t="s">
        <v>17</v>
      </c>
      <c r="J58" s="638">
        <f>SUM(J56:J57)</f>
        <v>1250</v>
      </c>
    </row>
    <row r="59" spans="2:10" ht="45" customHeight="1" thickBot="1">
      <c r="B59" s="30">
        <v>38</v>
      </c>
      <c r="C59" s="191" t="s">
        <v>269</v>
      </c>
      <c r="D59" s="67" t="s">
        <v>69</v>
      </c>
      <c r="E59" s="31">
        <v>1</v>
      </c>
      <c r="F59" s="32" t="s">
        <v>32</v>
      </c>
      <c r="G59" s="142" t="s">
        <v>24</v>
      </c>
      <c r="H59" s="34" t="s">
        <v>35</v>
      </c>
      <c r="I59" s="143" t="s">
        <v>135</v>
      </c>
      <c r="J59" s="636">
        <v>50</v>
      </c>
    </row>
    <row r="60" spans="2:10" ht="39" thickBot="1">
      <c r="B60" s="30">
        <v>39</v>
      </c>
      <c r="C60" s="59" t="s">
        <v>270</v>
      </c>
      <c r="D60" s="90" t="s">
        <v>69</v>
      </c>
      <c r="E60" s="31">
        <v>4</v>
      </c>
      <c r="F60" s="32" t="s">
        <v>33</v>
      </c>
      <c r="G60" s="33" t="s">
        <v>56</v>
      </c>
      <c r="H60" s="34" t="s">
        <v>36</v>
      </c>
      <c r="I60" s="34" t="s">
        <v>136</v>
      </c>
      <c r="J60" s="637">
        <v>200</v>
      </c>
    </row>
    <row r="61" spans="2:10" ht="26.25" thickBot="1">
      <c r="B61" s="94">
        <v>40</v>
      </c>
      <c r="C61" s="59" t="s">
        <v>271</v>
      </c>
      <c r="D61" s="75" t="s">
        <v>61</v>
      </c>
      <c r="E61" s="35">
        <v>2</v>
      </c>
      <c r="F61" s="36" t="s">
        <v>10</v>
      </c>
      <c r="G61" s="37" t="s">
        <v>11</v>
      </c>
      <c r="H61" s="19" t="s">
        <v>12</v>
      </c>
      <c r="I61" s="19" t="s">
        <v>13</v>
      </c>
      <c r="J61" s="637">
        <v>600</v>
      </c>
    </row>
    <row r="62" spans="2:10" ht="26.25" thickBot="1">
      <c r="B62" s="79">
        <v>41</v>
      </c>
      <c r="C62" s="149" t="s">
        <v>271</v>
      </c>
      <c r="D62" s="75" t="s">
        <v>61</v>
      </c>
      <c r="E62" s="80">
        <v>2</v>
      </c>
      <c r="F62" s="72" t="s">
        <v>14</v>
      </c>
      <c r="G62" s="117" t="s">
        <v>15</v>
      </c>
      <c r="H62" s="82" t="s">
        <v>12</v>
      </c>
      <c r="I62" s="82" t="s">
        <v>16</v>
      </c>
      <c r="J62" s="634">
        <v>400</v>
      </c>
    </row>
    <row r="63" spans="2:10" ht="13.5" thickBot="1">
      <c r="B63" s="154"/>
      <c r="C63" s="190"/>
      <c r="D63" s="159"/>
      <c r="E63" s="45"/>
      <c r="F63" s="45"/>
      <c r="G63" s="45"/>
      <c r="H63" s="21"/>
      <c r="I63" s="21" t="s">
        <v>17</v>
      </c>
      <c r="J63" s="645">
        <f>SUM(J59:J62)</f>
        <v>1250</v>
      </c>
    </row>
    <row r="64" spans="2:10" ht="13.5" customHeight="1">
      <c r="B64" s="433"/>
      <c r="C64" s="619" t="s">
        <v>142</v>
      </c>
      <c r="D64" s="629" t="s">
        <v>69</v>
      </c>
      <c r="E64" s="625">
        <v>1</v>
      </c>
      <c r="F64" s="627" t="s">
        <v>33</v>
      </c>
      <c r="G64" s="625" t="s">
        <v>150</v>
      </c>
      <c r="H64" s="623" t="s">
        <v>265</v>
      </c>
      <c r="I64" s="621" t="s">
        <v>148</v>
      </c>
      <c r="J64" s="646"/>
    </row>
    <row r="65" spans="2:10" ht="52.5" customHeight="1" thickBot="1">
      <c r="B65" s="434">
        <v>42</v>
      </c>
      <c r="C65" s="620"/>
      <c r="D65" s="630"/>
      <c r="E65" s="626"/>
      <c r="F65" s="628"/>
      <c r="G65" s="626"/>
      <c r="H65" s="624"/>
      <c r="I65" s="622"/>
      <c r="J65" s="647">
        <v>25</v>
      </c>
    </row>
    <row r="66" spans="2:10" ht="57.75" customHeight="1" thickBot="1">
      <c r="B66" s="435"/>
      <c r="C66" s="422" t="s">
        <v>142</v>
      </c>
      <c r="D66" s="90" t="s">
        <v>61</v>
      </c>
      <c r="E66" s="202">
        <v>1</v>
      </c>
      <c r="F66" s="204" t="s">
        <v>33</v>
      </c>
      <c r="G66" s="205" t="s">
        <v>151</v>
      </c>
      <c r="H66" s="96" t="s">
        <v>265</v>
      </c>
      <c r="I66" s="206" t="s">
        <v>149</v>
      </c>
      <c r="J66" s="633">
        <v>15</v>
      </c>
    </row>
    <row r="67" spans="2:10" ht="26.25" thickBot="1">
      <c r="B67" s="155">
        <v>43</v>
      </c>
      <c r="C67" s="200" t="s">
        <v>142</v>
      </c>
      <c r="D67" s="90" t="s">
        <v>61</v>
      </c>
      <c r="E67" s="202">
        <v>2</v>
      </c>
      <c r="F67" s="204" t="s">
        <v>10</v>
      </c>
      <c r="G67" s="99" t="s">
        <v>11</v>
      </c>
      <c r="H67" s="200" t="s">
        <v>12</v>
      </c>
      <c r="I67" s="206" t="s">
        <v>13</v>
      </c>
      <c r="J67" s="637">
        <v>500</v>
      </c>
    </row>
    <row r="68" spans="2:10" ht="26.25" thickBot="1">
      <c r="B68" s="388">
        <v>44</v>
      </c>
      <c r="C68" s="100" t="s">
        <v>142</v>
      </c>
      <c r="D68" s="105" t="s">
        <v>61</v>
      </c>
      <c r="E68" s="389">
        <v>1</v>
      </c>
      <c r="F68" s="390" t="s">
        <v>14</v>
      </c>
      <c r="G68" s="391" t="s">
        <v>15</v>
      </c>
      <c r="H68" s="96" t="s">
        <v>266</v>
      </c>
      <c r="I68" s="392" t="s">
        <v>143</v>
      </c>
      <c r="J68" s="639">
        <v>200</v>
      </c>
    </row>
    <row r="69" spans="2:10" s="101" customFormat="1" ht="13.5" thickBot="1">
      <c r="B69" s="394"/>
      <c r="C69" s="395"/>
      <c r="D69" s="396"/>
      <c r="E69" s="397"/>
      <c r="F69" s="397"/>
      <c r="G69" s="397"/>
      <c r="H69" s="398"/>
      <c r="I69" s="398" t="s">
        <v>17</v>
      </c>
      <c r="J69" s="635">
        <f>SUM(J65:J68)</f>
        <v>740</v>
      </c>
    </row>
    <row r="70" spans="2:10" ht="51.75" customHeight="1">
      <c r="B70" s="53">
        <v>45</v>
      </c>
      <c r="C70" s="69" t="s">
        <v>274</v>
      </c>
      <c r="D70" s="67" t="s">
        <v>144</v>
      </c>
      <c r="E70" s="31">
        <v>2</v>
      </c>
      <c r="F70" s="32" t="s">
        <v>262</v>
      </c>
      <c r="G70" s="33" t="s">
        <v>263</v>
      </c>
      <c r="H70" s="34" t="s">
        <v>267</v>
      </c>
      <c r="I70" s="34" t="s">
        <v>141</v>
      </c>
      <c r="J70" s="648">
        <v>250</v>
      </c>
    </row>
    <row r="71" spans="2:10" ht="36.75" customHeight="1" thickBot="1">
      <c r="B71" s="393">
        <v>46</v>
      </c>
      <c r="C71" s="52" t="s">
        <v>137</v>
      </c>
      <c r="D71" s="86" t="s">
        <v>61</v>
      </c>
      <c r="E71" s="147">
        <v>1</v>
      </c>
      <c r="F71" s="148" t="s">
        <v>10</v>
      </c>
      <c r="G71" s="14" t="s">
        <v>138</v>
      </c>
      <c r="H71" s="57" t="s">
        <v>139</v>
      </c>
      <c r="I71" s="57" t="s">
        <v>140</v>
      </c>
      <c r="J71" s="649">
        <v>300</v>
      </c>
    </row>
    <row r="72" spans="2:10" ht="26.25" thickBot="1">
      <c r="B72" s="78">
        <v>47</v>
      </c>
      <c r="C72" s="193" t="s">
        <v>272</v>
      </c>
      <c r="D72" s="103" t="s">
        <v>61</v>
      </c>
      <c r="E72" s="38">
        <v>1</v>
      </c>
      <c r="F72" s="39" t="s">
        <v>14</v>
      </c>
      <c r="G72" s="44" t="s">
        <v>15</v>
      </c>
      <c r="H72" s="50" t="s">
        <v>12</v>
      </c>
      <c r="I72" s="50" t="s">
        <v>143</v>
      </c>
      <c r="J72" s="650">
        <v>200</v>
      </c>
    </row>
    <row r="73" spans="2:10" ht="13.5" thickBot="1">
      <c r="B73" s="139"/>
      <c r="C73" s="194"/>
      <c r="D73" s="159"/>
      <c r="E73" s="63"/>
      <c r="F73" s="45"/>
      <c r="G73" s="63"/>
      <c r="H73" s="51"/>
      <c r="I73" s="21" t="s">
        <v>17</v>
      </c>
      <c r="J73" s="635">
        <f>SUM(J70:J72)</f>
        <v>750</v>
      </c>
    </row>
    <row r="74" spans="2:10" ht="25.5">
      <c r="B74" s="146">
        <v>48</v>
      </c>
      <c r="C74" s="52" t="s">
        <v>273</v>
      </c>
      <c r="D74" s="13" t="s">
        <v>61</v>
      </c>
      <c r="E74" s="95">
        <v>2</v>
      </c>
      <c r="F74" s="114" t="s">
        <v>10</v>
      </c>
      <c r="G74" s="95" t="s">
        <v>11</v>
      </c>
      <c r="H74" s="115" t="s">
        <v>12</v>
      </c>
      <c r="I74" s="115" t="s">
        <v>13</v>
      </c>
      <c r="J74" s="633">
        <v>500</v>
      </c>
    </row>
    <row r="75" spans="2:10" ht="51.75" thickBot="1">
      <c r="B75" s="375">
        <v>49</v>
      </c>
      <c r="C75" s="46" t="s">
        <v>273</v>
      </c>
      <c r="D75" s="105" t="s">
        <v>61</v>
      </c>
      <c r="E75" s="23">
        <v>3</v>
      </c>
      <c r="F75" s="106" t="s">
        <v>145</v>
      </c>
      <c r="G75" s="62" t="s">
        <v>146</v>
      </c>
      <c r="H75" s="107" t="s">
        <v>268</v>
      </c>
      <c r="I75" s="107" t="s">
        <v>147</v>
      </c>
      <c r="J75" s="637">
        <v>300</v>
      </c>
    </row>
    <row r="76" spans="2:10" ht="13.5" thickBot="1">
      <c r="B76" s="138"/>
      <c r="C76" s="195" t="s">
        <v>17</v>
      </c>
      <c r="D76" s="161"/>
      <c r="E76" s="111"/>
      <c r="F76" s="108"/>
      <c r="G76" s="111"/>
      <c r="H76" s="104"/>
      <c r="I76" s="60" t="s">
        <v>17</v>
      </c>
      <c r="J76" s="651">
        <f>SUM(J74:J75)</f>
        <v>800</v>
      </c>
    </row>
    <row r="77" spans="2:10" ht="51">
      <c r="B77" s="134">
        <v>50</v>
      </c>
      <c r="C77" s="69" t="s">
        <v>275</v>
      </c>
      <c r="D77" s="67" t="s">
        <v>153</v>
      </c>
      <c r="E77" s="201">
        <v>1</v>
      </c>
      <c r="F77" s="203" t="s">
        <v>10</v>
      </c>
      <c r="G77" s="201" t="s">
        <v>11</v>
      </c>
      <c r="H77" s="199" t="s">
        <v>12</v>
      </c>
      <c r="I77" s="199" t="s">
        <v>140</v>
      </c>
      <c r="J77" s="636">
        <v>300</v>
      </c>
    </row>
    <row r="78" spans="2:10" ht="51">
      <c r="B78" s="375">
        <v>51</v>
      </c>
      <c r="C78" s="40" t="s">
        <v>275</v>
      </c>
      <c r="D78" s="90" t="s">
        <v>153</v>
      </c>
      <c r="E78" s="97">
        <v>1</v>
      </c>
      <c r="F78" s="98" t="s">
        <v>14</v>
      </c>
      <c r="G78" s="112" t="s">
        <v>15</v>
      </c>
      <c r="H78" s="200" t="s">
        <v>266</v>
      </c>
      <c r="I78" s="113" t="s">
        <v>143</v>
      </c>
      <c r="J78" s="637">
        <v>200</v>
      </c>
    </row>
    <row r="79" spans="2:10" ht="51">
      <c r="B79" s="375">
        <v>52</v>
      </c>
      <c r="C79" s="419" t="s">
        <v>275</v>
      </c>
      <c r="D79" s="152" t="s">
        <v>152</v>
      </c>
      <c r="E79" s="22">
        <v>1</v>
      </c>
      <c r="F79" s="24" t="s">
        <v>33</v>
      </c>
      <c r="G79" s="118" t="s">
        <v>154</v>
      </c>
      <c r="H79" s="200" t="s">
        <v>265</v>
      </c>
      <c r="I79" s="200" t="s">
        <v>155</v>
      </c>
      <c r="J79" s="637">
        <v>50</v>
      </c>
    </row>
    <row r="80" spans="2:10" ht="53.25" customHeight="1" thickBot="1">
      <c r="B80" s="372"/>
      <c r="C80" s="127" t="s">
        <v>276</v>
      </c>
      <c r="D80" s="153" t="s">
        <v>153</v>
      </c>
      <c r="E80" s="93">
        <v>1</v>
      </c>
      <c r="F80" s="131" t="s">
        <v>33</v>
      </c>
      <c r="G80" s="151" t="s">
        <v>154</v>
      </c>
      <c r="H80" s="121" t="s">
        <v>265</v>
      </c>
      <c r="I80" s="121" t="s">
        <v>290</v>
      </c>
      <c r="J80" s="634">
        <v>22</v>
      </c>
    </row>
    <row r="81" spans="2:10" ht="13.5" thickBot="1">
      <c r="B81" s="399"/>
      <c r="C81" s="196" t="s">
        <v>17</v>
      </c>
      <c r="D81" s="159"/>
      <c r="E81" s="63"/>
      <c r="F81" s="45"/>
      <c r="G81" s="63"/>
      <c r="H81" s="51"/>
      <c r="I81" s="85" t="s">
        <v>17</v>
      </c>
      <c r="J81" s="638">
        <f>SUM(J77:J80)</f>
        <v>572</v>
      </c>
    </row>
    <row r="82" spans="2:10" ht="51">
      <c r="B82" s="134">
        <v>53</v>
      </c>
      <c r="C82" s="69" t="s">
        <v>277</v>
      </c>
      <c r="D82" s="67" t="s">
        <v>153</v>
      </c>
      <c r="E82" s="201">
        <v>1</v>
      </c>
      <c r="F82" s="203" t="s">
        <v>10</v>
      </c>
      <c r="G82" s="201" t="s">
        <v>11</v>
      </c>
      <c r="H82" s="199" t="s">
        <v>12</v>
      </c>
      <c r="I82" s="199" t="s">
        <v>140</v>
      </c>
      <c r="J82" s="636">
        <v>300</v>
      </c>
    </row>
    <row r="83" spans="2:10" ht="51.75" thickBot="1">
      <c r="B83" s="375">
        <v>54</v>
      </c>
      <c r="C83" s="40" t="s">
        <v>277</v>
      </c>
      <c r="D83" s="90" t="s">
        <v>153</v>
      </c>
      <c r="E83" s="97">
        <v>1</v>
      </c>
      <c r="F83" s="98" t="s">
        <v>14</v>
      </c>
      <c r="G83" s="112" t="s">
        <v>15</v>
      </c>
      <c r="H83" s="200" t="s">
        <v>266</v>
      </c>
      <c r="I83" s="113" t="s">
        <v>143</v>
      </c>
      <c r="J83" s="637">
        <v>200</v>
      </c>
    </row>
    <row r="84" spans="2:10" ht="51">
      <c r="B84" s="424">
        <v>55</v>
      </c>
      <c r="C84" s="419" t="s">
        <v>277</v>
      </c>
      <c r="D84" s="152" t="s">
        <v>152</v>
      </c>
      <c r="E84" s="22">
        <v>1</v>
      </c>
      <c r="F84" s="24" t="s">
        <v>33</v>
      </c>
      <c r="G84" s="118" t="s">
        <v>154</v>
      </c>
      <c r="H84" s="200" t="s">
        <v>265</v>
      </c>
      <c r="I84" s="200" t="s">
        <v>156</v>
      </c>
      <c r="J84" s="637">
        <v>25</v>
      </c>
    </row>
    <row r="85" spans="2:10" ht="51.75" thickBot="1">
      <c r="B85" s="425"/>
      <c r="C85" s="189" t="s">
        <v>277</v>
      </c>
      <c r="D85" s="157" t="s">
        <v>153</v>
      </c>
      <c r="E85" s="23">
        <v>1</v>
      </c>
      <c r="F85" s="106" t="s">
        <v>33</v>
      </c>
      <c r="G85" s="119" t="s">
        <v>154</v>
      </c>
      <c r="H85" s="100" t="s">
        <v>265</v>
      </c>
      <c r="I85" s="100" t="s">
        <v>157</v>
      </c>
      <c r="J85" s="639">
        <v>11</v>
      </c>
    </row>
    <row r="86" spans="2:10" ht="13.5" thickBot="1">
      <c r="B86" s="399"/>
      <c r="C86" s="190"/>
      <c r="D86" s="159"/>
      <c r="E86" s="45"/>
      <c r="F86" s="45"/>
      <c r="G86" s="45"/>
      <c r="H86" s="21"/>
      <c r="I86" s="21" t="s">
        <v>17</v>
      </c>
      <c r="J86" s="635">
        <f>SUM(J82:J85)</f>
        <v>536</v>
      </c>
    </row>
    <row r="87" spans="2:10" ht="51">
      <c r="B87" s="134">
        <v>56</v>
      </c>
      <c r="C87" s="69" t="s">
        <v>278</v>
      </c>
      <c r="D87" s="67" t="s">
        <v>153</v>
      </c>
      <c r="E87" s="201">
        <v>1</v>
      </c>
      <c r="F87" s="203" t="s">
        <v>10</v>
      </c>
      <c r="G87" s="201" t="s">
        <v>11</v>
      </c>
      <c r="H87" s="199" t="s">
        <v>12</v>
      </c>
      <c r="I87" s="199" t="s">
        <v>140</v>
      </c>
      <c r="J87" s="636">
        <v>300</v>
      </c>
    </row>
    <row r="88" spans="2:10" ht="51">
      <c r="B88" s="375">
        <v>57</v>
      </c>
      <c r="C88" s="40" t="s">
        <v>279</v>
      </c>
      <c r="D88" s="90" t="s">
        <v>153</v>
      </c>
      <c r="E88" s="97">
        <v>1</v>
      </c>
      <c r="F88" s="98" t="s">
        <v>14</v>
      </c>
      <c r="G88" s="202" t="s">
        <v>15</v>
      </c>
      <c r="H88" s="200" t="s">
        <v>266</v>
      </c>
      <c r="I88" s="200" t="s">
        <v>143</v>
      </c>
      <c r="J88" s="637">
        <v>200</v>
      </c>
    </row>
    <row r="89" spans="2:10" ht="51">
      <c r="B89" s="375">
        <v>58</v>
      </c>
      <c r="C89" s="419" t="s">
        <v>278</v>
      </c>
      <c r="D89" s="152" t="s">
        <v>152</v>
      </c>
      <c r="E89" s="22">
        <v>1</v>
      </c>
      <c r="F89" s="24" t="s">
        <v>33</v>
      </c>
      <c r="G89" s="42" t="s">
        <v>154</v>
      </c>
      <c r="H89" s="200" t="s">
        <v>265</v>
      </c>
      <c r="I89" s="200" t="s">
        <v>156</v>
      </c>
      <c r="J89" s="637">
        <v>25</v>
      </c>
    </row>
    <row r="90" spans="2:10" ht="51.75" thickBot="1">
      <c r="B90" s="372"/>
      <c r="C90" s="127" t="s">
        <v>278</v>
      </c>
      <c r="D90" s="153" t="s">
        <v>153</v>
      </c>
      <c r="E90" s="93">
        <v>1</v>
      </c>
      <c r="F90" s="131" t="s">
        <v>33</v>
      </c>
      <c r="G90" s="120" t="s">
        <v>154</v>
      </c>
      <c r="H90" s="121" t="s">
        <v>265</v>
      </c>
      <c r="I90" s="121" t="s">
        <v>158</v>
      </c>
      <c r="J90" s="634">
        <v>5</v>
      </c>
    </row>
    <row r="91" spans="2:10" ht="13.5" thickBot="1">
      <c r="B91" s="399"/>
      <c r="C91" s="194"/>
      <c r="D91" s="159"/>
      <c r="E91" s="63"/>
      <c r="F91" s="45"/>
      <c r="G91" s="63"/>
      <c r="H91" s="51"/>
      <c r="I91" s="21" t="s">
        <v>17</v>
      </c>
      <c r="J91" s="638">
        <f>SUM(J87:J90)</f>
        <v>530</v>
      </c>
    </row>
    <row r="92" spans="2:10" ht="51">
      <c r="B92" s="134">
        <v>59</v>
      </c>
      <c r="C92" s="69" t="s">
        <v>280</v>
      </c>
      <c r="D92" s="67" t="s">
        <v>153</v>
      </c>
      <c r="E92" s="201">
        <v>1</v>
      </c>
      <c r="F92" s="203" t="s">
        <v>10</v>
      </c>
      <c r="G92" s="201" t="s">
        <v>11</v>
      </c>
      <c r="H92" s="199" t="s">
        <v>12</v>
      </c>
      <c r="I92" s="199" t="s">
        <v>140</v>
      </c>
      <c r="J92" s="636">
        <v>300</v>
      </c>
    </row>
    <row r="93" spans="2:10" ht="51">
      <c r="B93" s="375">
        <v>60</v>
      </c>
      <c r="C93" s="40" t="s">
        <v>280</v>
      </c>
      <c r="D93" s="90" t="s">
        <v>153</v>
      </c>
      <c r="E93" s="97">
        <v>1</v>
      </c>
      <c r="F93" s="98" t="s">
        <v>14</v>
      </c>
      <c r="G93" s="202" t="s">
        <v>15</v>
      </c>
      <c r="H93" s="200" t="s">
        <v>266</v>
      </c>
      <c r="I93" s="200" t="s">
        <v>143</v>
      </c>
      <c r="J93" s="637">
        <v>200</v>
      </c>
    </row>
    <row r="94" spans="2:10" ht="51">
      <c r="B94" s="375">
        <v>61</v>
      </c>
      <c r="C94" s="419" t="s">
        <v>281</v>
      </c>
      <c r="D94" s="152" t="s">
        <v>152</v>
      </c>
      <c r="E94" s="22">
        <v>1</v>
      </c>
      <c r="F94" s="24" t="s">
        <v>33</v>
      </c>
      <c r="G94" s="42" t="s">
        <v>154</v>
      </c>
      <c r="H94" s="200" t="s">
        <v>265</v>
      </c>
      <c r="I94" s="200" t="s">
        <v>156</v>
      </c>
      <c r="J94" s="637">
        <v>25</v>
      </c>
    </row>
    <row r="95" spans="2:10" ht="51.75" thickBot="1">
      <c r="B95" s="372"/>
      <c r="C95" s="127" t="s">
        <v>280</v>
      </c>
      <c r="D95" s="153" t="s">
        <v>153</v>
      </c>
      <c r="E95" s="93">
        <v>1</v>
      </c>
      <c r="F95" s="131" t="s">
        <v>33</v>
      </c>
      <c r="G95" s="120" t="s">
        <v>154</v>
      </c>
      <c r="H95" s="121" t="s">
        <v>265</v>
      </c>
      <c r="I95" s="121" t="s">
        <v>401</v>
      </c>
      <c r="J95" s="634">
        <v>17</v>
      </c>
    </row>
    <row r="96" spans="2:10" ht="13.5" thickBot="1">
      <c r="B96" s="400"/>
      <c r="C96" s="402"/>
      <c r="D96" s="160"/>
      <c r="E96" s="376"/>
      <c r="F96" s="110"/>
      <c r="G96" s="376"/>
      <c r="H96" s="101"/>
      <c r="I96" s="92" t="s">
        <v>17</v>
      </c>
      <c r="J96" s="652">
        <f>SUM(J92:J95)</f>
        <v>542</v>
      </c>
    </row>
    <row r="97" spans="2:10" ht="51">
      <c r="B97" s="134">
        <v>62</v>
      </c>
      <c r="C97" s="69" t="s">
        <v>282</v>
      </c>
      <c r="D97" s="67" t="s">
        <v>153</v>
      </c>
      <c r="E97" s="201">
        <v>1</v>
      </c>
      <c r="F97" s="203" t="s">
        <v>10</v>
      </c>
      <c r="G97" s="201" t="s">
        <v>11</v>
      </c>
      <c r="H97" s="199" t="s">
        <v>12</v>
      </c>
      <c r="I97" s="199" t="s">
        <v>140</v>
      </c>
      <c r="J97" s="636">
        <v>300</v>
      </c>
    </row>
    <row r="98" spans="2:10" ht="51">
      <c r="B98" s="375">
        <v>63</v>
      </c>
      <c r="C98" s="40" t="s">
        <v>282</v>
      </c>
      <c r="D98" s="90" t="s">
        <v>153</v>
      </c>
      <c r="E98" s="97">
        <v>1</v>
      </c>
      <c r="F98" s="98" t="s">
        <v>14</v>
      </c>
      <c r="G98" s="202" t="s">
        <v>15</v>
      </c>
      <c r="H98" s="200" t="s">
        <v>266</v>
      </c>
      <c r="I98" s="200" t="s">
        <v>143</v>
      </c>
      <c r="J98" s="637">
        <v>200</v>
      </c>
    </row>
    <row r="99" spans="2:10" ht="51">
      <c r="B99" s="375">
        <v>64</v>
      </c>
      <c r="C99" s="419" t="s">
        <v>282</v>
      </c>
      <c r="D99" s="152" t="s">
        <v>152</v>
      </c>
      <c r="E99" s="22">
        <v>2</v>
      </c>
      <c r="F99" s="24" t="s">
        <v>33</v>
      </c>
      <c r="G99" s="42" t="s">
        <v>154</v>
      </c>
      <c r="H99" s="200" t="s">
        <v>265</v>
      </c>
      <c r="I99" s="200" t="s">
        <v>159</v>
      </c>
      <c r="J99" s="637">
        <v>100</v>
      </c>
    </row>
    <row r="100" spans="2:10" ht="51.75" thickBot="1">
      <c r="B100" s="372"/>
      <c r="C100" s="127" t="s">
        <v>282</v>
      </c>
      <c r="D100" s="153" t="s">
        <v>153</v>
      </c>
      <c r="E100" s="93">
        <v>2</v>
      </c>
      <c r="F100" s="131" t="s">
        <v>33</v>
      </c>
      <c r="G100" s="120" t="s">
        <v>154</v>
      </c>
      <c r="H100" s="121" t="s">
        <v>265</v>
      </c>
      <c r="I100" s="121" t="s">
        <v>161</v>
      </c>
      <c r="J100" s="634">
        <v>56</v>
      </c>
    </row>
    <row r="101" spans="2:10" ht="13.5" thickBot="1">
      <c r="B101" s="399"/>
      <c r="C101" s="196" t="s">
        <v>17</v>
      </c>
      <c r="D101" s="159"/>
      <c r="E101" s="63"/>
      <c r="F101" s="45"/>
      <c r="G101" s="63"/>
      <c r="H101" s="51"/>
      <c r="I101" s="21" t="s">
        <v>17</v>
      </c>
      <c r="J101" s="638">
        <f>SUM(J97:J100)</f>
        <v>656</v>
      </c>
    </row>
    <row r="102" spans="2:10" ht="51">
      <c r="B102" s="134">
        <v>65</v>
      </c>
      <c r="C102" s="69" t="s">
        <v>283</v>
      </c>
      <c r="D102" s="67" t="s">
        <v>153</v>
      </c>
      <c r="E102" s="201">
        <v>1</v>
      </c>
      <c r="F102" s="203" t="s">
        <v>10</v>
      </c>
      <c r="G102" s="201" t="s">
        <v>11</v>
      </c>
      <c r="H102" s="199" t="s">
        <v>12</v>
      </c>
      <c r="I102" s="199" t="s">
        <v>140</v>
      </c>
      <c r="J102" s="636">
        <v>300</v>
      </c>
    </row>
    <row r="103" spans="2:10" ht="51">
      <c r="B103" s="375">
        <v>66</v>
      </c>
      <c r="C103" s="40" t="s">
        <v>283</v>
      </c>
      <c r="D103" s="90" t="s">
        <v>153</v>
      </c>
      <c r="E103" s="97">
        <v>1</v>
      </c>
      <c r="F103" s="98" t="s">
        <v>14</v>
      </c>
      <c r="G103" s="202" t="s">
        <v>15</v>
      </c>
      <c r="H103" s="200" t="s">
        <v>266</v>
      </c>
      <c r="I103" s="200" t="s">
        <v>143</v>
      </c>
      <c r="J103" s="637">
        <v>200</v>
      </c>
    </row>
    <row r="104" spans="2:10" ht="51">
      <c r="B104" s="375">
        <v>67</v>
      </c>
      <c r="C104" s="419" t="s">
        <v>284</v>
      </c>
      <c r="D104" s="152" t="s">
        <v>152</v>
      </c>
      <c r="E104" s="22">
        <v>2</v>
      </c>
      <c r="F104" s="24" t="s">
        <v>33</v>
      </c>
      <c r="G104" s="42" t="s">
        <v>154</v>
      </c>
      <c r="H104" s="200" t="s">
        <v>265</v>
      </c>
      <c r="I104" s="200" t="s">
        <v>159</v>
      </c>
      <c r="J104" s="637">
        <v>100</v>
      </c>
    </row>
    <row r="105" spans="2:10" ht="51.75" thickBot="1">
      <c r="B105" s="372"/>
      <c r="C105" s="127" t="s">
        <v>283</v>
      </c>
      <c r="D105" s="153" t="s">
        <v>153</v>
      </c>
      <c r="E105" s="93">
        <v>2</v>
      </c>
      <c r="F105" s="131" t="s">
        <v>33</v>
      </c>
      <c r="G105" s="120" t="s">
        <v>154</v>
      </c>
      <c r="H105" s="121" t="s">
        <v>265</v>
      </c>
      <c r="I105" s="121" t="s">
        <v>162</v>
      </c>
      <c r="J105" s="634">
        <v>68</v>
      </c>
    </row>
    <row r="106" spans="2:10" ht="13.5" thickBot="1">
      <c r="B106" s="399"/>
      <c r="C106" s="194"/>
      <c r="D106" s="159"/>
      <c r="E106" s="63"/>
      <c r="F106" s="45"/>
      <c r="G106" s="63"/>
      <c r="H106" s="51"/>
      <c r="I106" s="21" t="s">
        <v>17</v>
      </c>
      <c r="J106" s="638">
        <f>SUM(J102:J105)</f>
        <v>668</v>
      </c>
    </row>
    <row r="107" spans="2:10" ht="51">
      <c r="B107" s="134">
        <v>68</v>
      </c>
      <c r="C107" s="69" t="s">
        <v>285</v>
      </c>
      <c r="D107" s="67" t="s">
        <v>153</v>
      </c>
      <c r="E107" s="201">
        <v>1</v>
      </c>
      <c r="F107" s="203" t="s">
        <v>10</v>
      </c>
      <c r="G107" s="201" t="s">
        <v>11</v>
      </c>
      <c r="H107" s="199" t="s">
        <v>12</v>
      </c>
      <c r="I107" s="199" t="s">
        <v>140</v>
      </c>
      <c r="J107" s="636">
        <v>300</v>
      </c>
    </row>
    <row r="108" spans="2:10" ht="51">
      <c r="B108" s="375">
        <v>69</v>
      </c>
      <c r="C108" s="40" t="s">
        <v>285</v>
      </c>
      <c r="D108" s="90" t="s">
        <v>153</v>
      </c>
      <c r="E108" s="97">
        <v>1</v>
      </c>
      <c r="F108" s="98" t="s">
        <v>14</v>
      </c>
      <c r="G108" s="202" t="s">
        <v>15</v>
      </c>
      <c r="H108" s="200" t="s">
        <v>266</v>
      </c>
      <c r="I108" s="200" t="s">
        <v>143</v>
      </c>
      <c r="J108" s="637">
        <v>200</v>
      </c>
    </row>
    <row r="109" spans="2:10" ht="51">
      <c r="B109" s="375">
        <v>70</v>
      </c>
      <c r="C109" s="419" t="s">
        <v>285</v>
      </c>
      <c r="D109" s="152" t="s">
        <v>152</v>
      </c>
      <c r="E109" s="22">
        <v>2</v>
      </c>
      <c r="F109" s="24" t="s">
        <v>33</v>
      </c>
      <c r="G109" s="42" t="s">
        <v>154</v>
      </c>
      <c r="H109" s="200" t="s">
        <v>265</v>
      </c>
      <c r="I109" s="200" t="s">
        <v>159</v>
      </c>
      <c r="J109" s="637">
        <v>100</v>
      </c>
    </row>
    <row r="110" spans="2:10" ht="51.75" thickBot="1">
      <c r="B110" s="372"/>
      <c r="C110" s="127" t="s">
        <v>285</v>
      </c>
      <c r="D110" s="153" t="s">
        <v>153</v>
      </c>
      <c r="E110" s="93">
        <v>2</v>
      </c>
      <c r="F110" s="131" t="s">
        <v>33</v>
      </c>
      <c r="G110" s="120" t="s">
        <v>154</v>
      </c>
      <c r="H110" s="121" t="s">
        <v>265</v>
      </c>
      <c r="I110" s="121" t="s">
        <v>164</v>
      </c>
      <c r="J110" s="634">
        <v>26</v>
      </c>
    </row>
    <row r="111" spans="2:10" ht="13.5" thickBot="1">
      <c r="B111" s="399"/>
      <c r="C111" s="194"/>
      <c r="D111" s="159"/>
      <c r="E111" s="63"/>
      <c r="F111" s="45"/>
      <c r="G111" s="63"/>
      <c r="H111" s="51"/>
      <c r="I111" s="21" t="s">
        <v>17</v>
      </c>
      <c r="J111" s="638">
        <f>SUM(J107:J110)</f>
        <v>626</v>
      </c>
    </row>
    <row r="112" spans="2:10" ht="51">
      <c r="B112" s="134">
        <v>71</v>
      </c>
      <c r="C112" s="69" t="s">
        <v>286</v>
      </c>
      <c r="D112" s="67" t="s">
        <v>153</v>
      </c>
      <c r="E112" s="201">
        <v>1</v>
      </c>
      <c r="F112" s="203" t="s">
        <v>10</v>
      </c>
      <c r="G112" s="201" t="s">
        <v>11</v>
      </c>
      <c r="H112" s="199" t="s">
        <v>12</v>
      </c>
      <c r="I112" s="199" t="s">
        <v>140</v>
      </c>
      <c r="J112" s="636">
        <v>300</v>
      </c>
    </row>
    <row r="113" spans="2:10" ht="51">
      <c r="B113" s="375">
        <v>72</v>
      </c>
      <c r="C113" s="40" t="s">
        <v>287</v>
      </c>
      <c r="D113" s="90" t="s">
        <v>153</v>
      </c>
      <c r="E113" s="97">
        <v>1</v>
      </c>
      <c r="F113" s="98" t="s">
        <v>14</v>
      </c>
      <c r="G113" s="202" t="s">
        <v>15</v>
      </c>
      <c r="H113" s="200" t="s">
        <v>266</v>
      </c>
      <c r="I113" s="200" t="s">
        <v>143</v>
      </c>
      <c r="J113" s="637">
        <v>200</v>
      </c>
    </row>
    <row r="114" spans="2:10" ht="51">
      <c r="B114" s="375">
        <v>73</v>
      </c>
      <c r="C114" s="419" t="s">
        <v>286</v>
      </c>
      <c r="D114" s="152" t="s">
        <v>152</v>
      </c>
      <c r="E114" s="22">
        <v>2</v>
      </c>
      <c r="F114" s="24" t="s">
        <v>33</v>
      </c>
      <c r="G114" s="42" t="s">
        <v>154</v>
      </c>
      <c r="H114" s="200" t="s">
        <v>265</v>
      </c>
      <c r="I114" s="200" t="s">
        <v>159</v>
      </c>
      <c r="J114" s="637">
        <v>100</v>
      </c>
    </row>
    <row r="115" spans="2:10" ht="51.75" thickBot="1">
      <c r="B115" s="372"/>
      <c r="C115" s="127" t="s">
        <v>160</v>
      </c>
      <c r="D115" s="153" t="s">
        <v>153</v>
      </c>
      <c r="E115" s="93">
        <v>2</v>
      </c>
      <c r="F115" s="131" t="s">
        <v>33</v>
      </c>
      <c r="G115" s="120" t="s">
        <v>154</v>
      </c>
      <c r="H115" s="121" t="s">
        <v>265</v>
      </c>
      <c r="I115" s="121" t="s">
        <v>163</v>
      </c>
      <c r="J115" s="634">
        <v>20</v>
      </c>
    </row>
    <row r="116" spans="2:10" ht="13.5" thickBot="1">
      <c r="B116" s="399"/>
      <c r="C116" s="196"/>
      <c r="D116" s="159"/>
      <c r="E116" s="63"/>
      <c r="F116" s="45"/>
      <c r="G116" s="63"/>
      <c r="H116" s="51"/>
      <c r="I116" s="21" t="s">
        <v>17</v>
      </c>
      <c r="J116" s="638">
        <f>SUM(J112:J115)</f>
        <v>620</v>
      </c>
    </row>
    <row r="117" spans="2:10" ht="51">
      <c r="B117" s="134">
        <v>74</v>
      </c>
      <c r="C117" s="69" t="s">
        <v>288</v>
      </c>
      <c r="D117" s="67" t="s">
        <v>153</v>
      </c>
      <c r="E117" s="201">
        <v>1</v>
      </c>
      <c r="F117" s="203" t="s">
        <v>10</v>
      </c>
      <c r="G117" s="201" t="s">
        <v>11</v>
      </c>
      <c r="H117" s="199" t="s">
        <v>12</v>
      </c>
      <c r="I117" s="199" t="s">
        <v>140</v>
      </c>
      <c r="J117" s="636">
        <v>300</v>
      </c>
    </row>
    <row r="118" spans="2:10" ht="51">
      <c r="B118" s="375">
        <v>75</v>
      </c>
      <c r="C118" s="40" t="s">
        <v>289</v>
      </c>
      <c r="D118" s="90" t="s">
        <v>153</v>
      </c>
      <c r="E118" s="97">
        <v>1</v>
      </c>
      <c r="F118" s="98" t="s">
        <v>14</v>
      </c>
      <c r="G118" s="202" t="s">
        <v>15</v>
      </c>
      <c r="H118" s="200" t="s">
        <v>266</v>
      </c>
      <c r="I118" s="200" t="s">
        <v>143</v>
      </c>
      <c r="J118" s="637">
        <v>200</v>
      </c>
    </row>
    <row r="119" spans="2:10" ht="51">
      <c r="B119" s="375">
        <v>76</v>
      </c>
      <c r="C119" s="419" t="s">
        <v>289</v>
      </c>
      <c r="D119" s="152" t="s">
        <v>152</v>
      </c>
      <c r="E119" s="22">
        <v>3</v>
      </c>
      <c r="F119" s="24" t="s">
        <v>33</v>
      </c>
      <c r="G119" s="42" t="s">
        <v>154</v>
      </c>
      <c r="H119" s="200" t="s">
        <v>265</v>
      </c>
      <c r="I119" s="200" t="s">
        <v>165</v>
      </c>
      <c r="J119" s="637">
        <v>150</v>
      </c>
    </row>
    <row r="120" spans="2:10" ht="51.75" thickBot="1">
      <c r="B120" s="372"/>
      <c r="C120" s="127" t="s">
        <v>288</v>
      </c>
      <c r="D120" s="153" t="s">
        <v>153</v>
      </c>
      <c r="E120" s="93">
        <v>3</v>
      </c>
      <c r="F120" s="131" t="s">
        <v>33</v>
      </c>
      <c r="G120" s="120" t="s">
        <v>154</v>
      </c>
      <c r="H120" s="121" t="s">
        <v>265</v>
      </c>
      <c r="I120" s="121" t="s">
        <v>166</v>
      </c>
      <c r="J120" s="634">
        <v>12</v>
      </c>
    </row>
    <row r="121" spans="2:10" ht="13.5" thickBot="1">
      <c r="B121" s="399"/>
      <c r="C121" s="196"/>
      <c r="D121" s="159"/>
      <c r="E121" s="63"/>
      <c r="F121" s="45"/>
      <c r="G121" s="63"/>
      <c r="H121" s="51"/>
      <c r="I121" s="21" t="s">
        <v>17</v>
      </c>
      <c r="J121" s="638">
        <f>SUM(J117:J120)</f>
        <v>662</v>
      </c>
    </row>
    <row r="122" spans="2:10" ht="39" thickBot="1">
      <c r="B122" s="178">
        <v>77</v>
      </c>
      <c r="C122" s="179" t="s">
        <v>167</v>
      </c>
      <c r="D122" s="180" t="s">
        <v>220</v>
      </c>
      <c r="E122" s="181">
        <v>30</v>
      </c>
      <c r="F122" s="18" t="s">
        <v>168</v>
      </c>
      <c r="G122" s="185" t="s">
        <v>169</v>
      </c>
      <c r="H122" s="183" t="s">
        <v>393</v>
      </c>
      <c r="I122" s="183" t="s">
        <v>170</v>
      </c>
      <c r="J122" s="640">
        <v>500</v>
      </c>
    </row>
    <row r="123" spans="2:10" ht="13.5" thickBot="1">
      <c r="B123" s="150"/>
      <c r="C123" s="186"/>
      <c r="D123" s="159"/>
      <c r="E123" s="405"/>
      <c r="F123" s="356"/>
      <c r="G123" s="167"/>
      <c r="H123" s="168"/>
      <c r="I123" s="168" t="s">
        <v>17</v>
      </c>
      <c r="J123" s="638">
        <f>SUM(J122)</f>
        <v>500</v>
      </c>
    </row>
    <row r="124" spans="2:10" ht="76.5">
      <c r="B124" s="125">
        <v>78</v>
      </c>
      <c r="C124" s="191" t="s">
        <v>304</v>
      </c>
      <c r="D124" s="406" t="s">
        <v>220</v>
      </c>
      <c r="E124" s="31">
        <v>1</v>
      </c>
      <c r="F124" s="32" t="s">
        <v>305</v>
      </c>
      <c r="G124" s="33" t="s">
        <v>306</v>
      </c>
      <c r="H124" s="34" t="s">
        <v>308</v>
      </c>
      <c r="I124" s="34" t="s">
        <v>307</v>
      </c>
      <c r="J124" s="636">
        <v>130</v>
      </c>
    </row>
    <row r="125" spans="2:10" ht="76.5">
      <c r="B125" s="12"/>
      <c r="C125" s="419" t="s">
        <v>304</v>
      </c>
      <c r="D125" s="152" t="s">
        <v>309</v>
      </c>
      <c r="E125" s="37">
        <v>1</v>
      </c>
      <c r="F125" s="24" t="s">
        <v>305</v>
      </c>
      <c r="G125" s="91" t="s">
        <v>306</v>
      </c>
      <c r="H125" s="19" t="s">
        <v>310</v>
      </c>
      <c r="I125" s="19" t="s">
        <v>307</v>
      </c>
      <c r="J125" s="653">
        <v>130</v>
      </c>
    </row>
    <row r="126" spans="2:10" ht="76.5">
      <c r="B126" s="125">
        <v>79</v>
      </c>
      <c r="C126" s="419" t="s">
        <v>304</v>
      </c>
      <c r="D126" s="152" t="s">
        <v>220</v>
      </c>
      <c r="E126" s="37">
        <v>1</v>
      </c>
      <c r="F126" s="24" t="s">
        <v>311</v>
      </c>
      <c r="G126" s="91" t="s">
        <v>312</v>
      </c>
      <c r="H126" s="19" t="s">
        <v>314</v>
      </c>
      <c r="I126" s="19" t="s">
        <v>313</v>
      </c>
      <c r="J126" s="637">
        <v>60</v>
      </c>
    </row>
    <row r="127" spans="2:10" ht="76.5">
      <c r="B127" s="12"/>
      <c r="C127" s="419" t="s">
        <v>304</v>
      </c>
      <c r="D127" s="152" t="s">
        <v>309</v>
      </c>
      <c r="E127" s="37">
        <v>4</v>
      </c>
      <c r="F127" s="24" t="s">
        <v>311</v>
      </c>
      <c r="G127" s="91" t="s">
        <v>312</v>
      </c>
      <c r="H127" s="19" t="s">
        <v>315</v>
      </c>
      <c r="I127" s="19" t="s">
        <v>316</v>
      </c>
      <c r="J127" s="653">
        <v>240</v>
      </c>
    </row>
    <row r="128" spans="2:10" ht="76.5">
      <c r="B128" s="125">
        <v>80</v>
      </c>
      <c r="C128" s="419" t="s">
        <v>304</v>
      </c>
      <c r="D128" s="152" t="s">
        <v>220</v>
      </c>
      <c r="E128" s="37">
        <v>1</v>
      </c>
      <c r="F128" s="24" t="s">
        <v>317</v>
      </c>
      <c r="G128" s="91" t="s">
        <v>318</v>
      </c>
      <c r="H128" s="19" t="s">
        <v>308</v>
      </c>
      <c r="I128" s="19" t="s">
        <v>319</v>
      </c>
      <c r="J128" s="637">
        <v>100</v>
      </c>
    </row>
    <row r="129" spans="2:10" ht="77.25" thickBot="1">
      <c r="B129" s="383"/>
      <c r="C129" s="127" t="s">
        <v>304</v>
      </c>
      <c r="D129" s="153" t="s">
        <v>309</v>
      </c>
      <c r="E129" s="17">
        <v>3</v>
      </c>
      <c r="F129" s="131" t="s">
        <v>317</v>
      </c>
      <c r="G129" s="117" t="s">
        <v>318</v>
      </c>
      <c r="H129" s="82" t="s">
        <v>308</v>
      </c>
      <c r="I129" s="82" t="s">
        <v>320</v>
      </c>
      <c r="J129" s="654">
        <v>300</v>
      </c>
    </row>
    <row r="130" spans="2:10" ht="13.5" thickBot="1">
      <c r="B130" s="144"/>
      <c r="C130" s="190"/>
      <c r="D130" s="159"/>
      <c r="E130" s="21"/>
      <c r="F130" s="45"/>
      <c r="G130" s="21"/>
      <c r="H130" s="21"/>
      <c r="I130" s="21"/>
      <c r="J130" s="638">
        <f>SUM(J124:J129)</f>
        <v>960</v>
      </c>
    </row>
    <row r="131" spans="2:10" ht="25.5">
      <c r="B131" s="125">
        <v>81</v>
      </c>
      <c r="C131" s="407" t="s">
        <v>194</v>
      </c>
      <c r="D131" s="406" t="s">
        <v>221</v>
      </c>
      <c r="E131" s="173">
        <v>2</v>
      </c>
      <c r="F131" s="32" t="s">
        <v>195</v>
      </c>
      <c r="G131" s="142" t="s">
        <v>196</v>
      </c>
      <c r="H131" s="34" t="s">
        <v>197</v>
      </c>
      <c r="I131" s="143" t="s">
        <v>291</v>
      </c>
      <c r="J131" s="636">
        <v>108</v>
      </c>
    </row>
    <row r="132" spans="2:10" ht="26.25" thickBot="1">
      <c r="B132" s="146"/>
      <c r="C132" s="169" t="s">
        <v>173</v>
      </c>
      <c r="D132" s="152" t="s">
        <v>220</v>
      </c>
      <c r="E132" s="171">
        <v>2</v>
      </c>
      <c r="F132" s="15" t="s">
        <v>195</v>
      </c>
      <c r="G132" s="16" t="s">
        <v>196</v>
      </c>
      <c r="H132" s="57" t="s">
        <v>197</v>
      </c>
      <c r="I132" s="19" t="s">
        <v>198</v>
      </c>
      <c r="J132" s="637">
        <v>70</v>
      </c>
    </row>
    <row r="133" spans="2:10" ht="26.25" thickBot="1">
      <c r="B133" s="12">
        <v>82</v>
      </c>
      <c r="C133" s="169" t="s">
        <v>194</v>
      </c>
      <c r="D133" s="152" t="s">
        <v>221</v>
      </c>
      <c r="E133" s="172">
        <v>1</v>
      </c>
      <c r="F133" s="18" t="s">
        <v>199</v>
      </c>
      <c r="G133" s="83" t="s">
        <v>24</v>
      </c>
      <c r="H133" s="82" t="s">
        <v>197</v>
      </c>
      <c r="I133" s="84" t="s">
        <v>296</v>
      </c>
      <c r="J133" s="637">
        <v>54</v>
      </c>
    </row>
    <row r="134" spans="2:10" ht="26.25" thickBot="1">
      <c r="B134" s="125">
        <v>83</v>
      </c>
      <c r="C134" s="169" t="s">
        <v>194</v>
      </c>
      <c r="D134" s="152" t="s">
        <v>221</v>
      </c>
      <c r="E134" s="173">
        <v>1</v>
      </c>
      <c r="F134" s="32" t="s">
        <v>200</v>
      </c>
      <c r="G134" s="33" t="s">
        <v>201</v>
      </c>
      <c r="H134" s="34" t="s">
        <v>202</v>
      </c>
      <c r="I134" s="34" t="s">
        <v>297</v>
      </c>
      <c r="J134" s="637">
        <v>54</v>
      </c>
    </row>
    <row r="135" spans="2:10" ht="25.5">
      <c r="B135" s="383"/>
      <c r="C135" s="169" t="s">
        <v>194</v>
      </c>
      <c r="D135" s="152" t="s">
        <v>220</v>
      </c>
      <c r="E135" s="174">
        <v>1</v>
      </c>
      <c r="F135" s="32" t="s">
        <v>200</v>
      </c>
      <c r="G135" s="116" t="s">
        <v>201</v>
      </c>
      <c r="H135" s="34" t="s">
        <v>202</v>
      </c>
      <c r="I135" s="124" t="s">
        <v>198</v>
      </c>
      <c r="J135" s="637">
        <v>48</v>
      </c>
    </row>
    <row r="136" spans="2:10" ht="25.5">
      <c r="B136" s="383">
        <v>84</v>
      </c>
      <c r="C136" s="169" t="s">
        <v>194</v>
      </c>
      <c r="D136" s="152" t="s">
        <v>221</v>
      </c>
      <c r="E136" s="175">
        <v>2</v>
      </c>
      <c r="F136" s="56" t="s">
        <v>200</v>
      </c>
      <c r="G136" s="44" t="s">
        <v>203</v>
      </c>
      <c r="H136" s="50" t="s">
        <v>204</v>
      </c>
      <c r="I136" s="50" t="s">
        <v>298</v>
      </c>
      <c r="J136" s="637">
        <v>108</v>
      </c>
    </row>
    <row r="137" spans="2:10" ht="25.5">
      <c r="B137" s="29">
        <v>85</v>
      </c>
      <c r="C137" s="169" t="s">
        <v>173</v>
      </c>
      <c r="D137" s="152" t="s">
        <v>221</v>
      </c>
      <c r="E137" s="175">
        <v>1</v>
      </c>
      <c r="F137" s="24" t="s">
        <v>113</v>
      </c>
      <c r="G137" s="44" t="s">
        <v>56</v>
      </c>
      <c r="H137" s="50" t="s">
        <v>205</v>
      </c>
      <c r="I137" s="50" t="s">
        <v>299</v>
      </c>
      <c r="J137" s="637">
        <v>90</v>
      </c>
    </row>
    <row r="138" spans="2:10" ht="25.5">
      <c r="B138" s="125">
        <v>86</v>
      </c>
      <c r="C138" s="169" t="s">
        <v>173</v>
      </c>
      <c r="D138" s="152" t="s">
        <v>221</v>
      </c>
      <c r="E138" s="175">
        <v>2</v>
      </c>
      <c r="F138" s="56" t="s">
        <v>10</v>
      </c>
      <c r="G138" s="44" t="s">
        <v>206</v>
      </c>
      <c r="H138" s="50" t="s">
        <v>12</v>
      </c>
      <c r="I138" s="50" t="s">
        <v>300</v>
      </c>
      <c r="J138" s="637">
        <v>168</v>
      </c>
    </row>
    <row r="139" spans="2:10" ht="25.5">
      <c r="B139" s="102"/>
      <c r="C139" s="170" t="s">
        <v>194</v>
      </c>
      <c r="D139" s="152" t="s">
        <v>220</v>
      </c>
      <c r="E139" s="176">
        <v>2</v>
      </c>
      <c r="F139" s="36" t="s">
        <v>10</v>
      </c>
      <c r="G139" s="37" t="s">
        <v>11</v>
      </c>
      <c r="H139" s="19" t="s">
        <v>12</v>
      </c>
      <c r="I139" s="19" t="s">
        <v>13</v>
      </c>
      <c r="J139" s="637">
        <v>600</v>
      </c>
    </row>
    <row r="140" spans="2:10" ht="26.25" thickBot="1">
      <c r="B140" s="79">
        <v>87</v>
      </c>
      <c r="C140" s="355" t="s">
        <v>194</v>
      </c>
      <c r="D140" s="153" t="s">
        <v>220</v>
      </c>
      <c r="E140" s="408">
        <v>2</v>
      </c>
      <c r="F140" s="72" t="s">
        <v>14</v>
      </c>
      <c r="G140" s="409" t="s">
        <v>399</v>
      </c>
      <c r="H140" s="82" t="s">
        <v>12</v>
      </c>
      <c r="I140" s="82" t="s">
        <v>16</v>
      </c>
      <c r="J140" s="634">
        <v>400</v>
      </c>
    </row>
    <row r="141" spans="2:10" ht="13.5" thickBot="1">
      <c r="B141" s="137"/>
      <c r="C141" s="197"/>
      <c r="D141" s="177"/>
      <c r="E141" s="49"/>
      <c r="F141" s="109"/>
      <c r="G141" s="49"/>
      <c r="H141" s="49"/>
      <c r="I141" s="49" t="s">
        <v>17</v>
      </c>
      <c r="J141" s="655">
        <f>SUM(J131:J140)</f>
        <v>1700</v>
      </c>
    </row>
    <row r="142" spans="2:10" ht="39" thickBot="1">
      <c r="B142" s="12">
        <v>88</v>
      </c>
      <c r="C142" s="189" t="s">
        <v>249</v>
      </c>
      <c r="D142" s="157" t="s">
        <v>220</v>
      </c>
      <c r="E142" s="48">
        <v>40</v>
      </c>
      <c r="F142" s="88" t="s">
        <v>250</v>
      </c>
      <c r="G142" s="140" t="s">
        <v>131</v>
      </c>
      <c r="H142" s="50" t="s">
        <v>394</v>
      </c>
      <c r="I142" s="141" t="s">
        <v>251</v>
      </c>
      <c r="J142" s="639">
        <v>600</v>
      </c>
    </row>
    <row r="143" spans="2:10" ht="13.5" thickBot="1">
      <c r="B143" s="404"/>
      <c r="C143" s="377"/>
      <c r="D143" s="159"/>
      <c r="E143" s="405"/>
      <c r="F143" s="356"/>
      <c r="G143" s="167"/>
      <c r="H143" s="168"/>
      <c r="I143" s="377" t="s">
        <v>17</v>
      </c>
      <c r="J143" s="656">
        <v>600</v>
      </c>
    </row>
    <row r="144" spans="2:10" ht="39" thickBot="1">
      <c r="B144" s="178">
        <v>89</v>
      </c>
      <c r="C144" s="441" t="s">
        <v>361</v>
      </c>
      <c r="D144" s="180" t="s">
        <v>221</v>
      </c>
      <c r="E144" s="442">
        <v>6</v>
      </c>
      <c r="F144" s="443" t="s">
        <v>370</v>
      </c>
      <c r="G144" s="444" t="s">
        <v>214</v>
      </c>
      <c r="H144" s="445" t="s">
        <v>371</v>
      </c>
      <c r="I144" s="445" t="s">
        <v>378</v>
      </c>
      <c r="J144" s="640">
        <v>120</v>
      </c>
    </row>
    <row r="145" spans="2:10" ht="38.25">
      <c r="B145" s="383"/>
      <c r="C145" s="436" t="s">
        <v>361</v>
      </c>
      <c r="D145" s="403" t="s">
        <v>220</v>
      </c>
      <c r="E145" s="437">
        <v>6</v>
      </c>
      <c r="F145" s="438" t="s">
        <v>370</v>
      </c>
      <c r="G145" s="439" t="s">
        <v>215</v>
      </c>
      <c r="H145" s="440" t="s">
        <v>371</v>
      </c>
      <c r="I145" s="440" t="s">
        <v>379</v>
      </c>
      <c r="J145" s="633">
        <v>42</v>
      </c>
    </row>
    <row r="146" spans="2:10" ht="38.25">
      <c r="B146" s="426">
        <v>90</v>
      </c>
      <c r="C146" s="357" t="s">
        <v>361</v>
      </c>
      <c r="D146" s="152" t="s">
        <v>221</v>
      </c>
      <c r="E146" s="363">
        <v>4</v>
      </c>
      <c r="F146" s="364" t="s">
        <v>113</v>
      </c>
      <c r="G146" s="365" t="s">
        <v>372</v>
      </c>
      <c r="H146" s="366" t="s">
        <v>373</v>
      </c>
      <c r="I146" s="366" t="s">
        <v>374</v>
      </c>
      <c r="J146" s="637">
        <v>500</v>
      </c>
    </row>
    <row r="147" spans="2:10" ht="39" thickBot="1">
      <c r="B147" s="411"/>
      <c r="C147" s="412" t="s">
        <v>361</v>
      </c>
      <c r="D147" s="153" t="s">
        <v>220</v>
      </c>
      <c r="E147" s="413">
        <v>4</v>
      </c>
      <c r="F147" s="414" t="s">
        <v>113</v>
      </c>
      <c r="G147" s="415" t="s">
        <v>372</v>
      </c>
      <c r="H147" s="416" t="s">
        <v>373</v>
      </c>
      <c r="I147" s="416" t="s">
        <v>377</v>
      </c>
      <c r="J147" s="634">
        <v>500</v>
      </c>
    </row>
    <row r="148" spans="2:10" ht="13.5" thickBot="1">
      <c r="B148" s="451"/>
      <c r="C148" s="92" t="s">
        <v>17</v>
      </c>
      <c r="D148" s="92"/>
      <c r="E148" s="92"/>
      <c r="F148" s="92"/>
      <c r="G148" s="92"/>
      <c r="H148" s="92"/>
      <c r="I148" s="92"/>
      <c r="J148" s="657">
        <v>1162</v>
      </c>
    </row>
    <row r="149" spans="2:10" ht="51.75" thickBot="1">
      <c r="B149" s="178">
        <v>91</v>
      </c>
      <c r="C149" s="179" t="s">
        <v>218</v>
      </c>
      <c r="D149" s="180" t="s">
        <v>221</v>
      </c>
      <c r="E149" s="181">
        <v>1</v>
      </c>
      <c r="F149" s="18" t="s">
        <v>219</v>
      </c>
      <c r="G149" s="182" t="s">
        <v>169</v>
      </c>
      <c r="H149" s="183" t="s">
        <v>395</v>
      </c>
      <c r="I149" s="184" t="s">
        <v>376</v>
      </c>
      <c r="J149" s="640">
        <v>165</v>
      </c>
    </row>
    <row r="150" spans="2:10" ht="13.5" thickBot="1">
      <c r="B150" s="133"/>
      <c r="C150" s="190" t="s">
        <v>17</v>
      </c>
      <c r="D150" s="159"/>
      <c r="E150" s="21"/>
      <c r="F150" s="45"/>
      <c r="G150" s="21"/>
      <c r="H150" s="21"/>
      <c r="I150" s="21"/>
      <c r="J150" s="638">
        <v>165</v>
      </c>
    </row>
    <row r="151" spans="2:10" ht="39" thickBot="1">
      <c r="B151" s="30">
        <v>92</v>
      </c>
      <c r="C151" s="191" t="s">
        <v>222</v>
      </c>
      <c r="D151" s="67" t="s">
        <v>223</v>
      </c>
      <c r="E151" s="31">
        <v>5</v>
      </c>
      <c r="F151" s="32" t="s">
        <v>10</v>
      </c>
      <c r="G151" s="142" t="s">
        <v>11</v>
      </c>
      <c r="H151" s="34" t="s">
        <v>224</v>
      </c>
      <c r="I151" s="34" t="s">
        <v>385</v>
      </c>
      <c r="J151" s="636">
        <v>1500</v>
      </c>
    </row>
    <row r="152" spans="2:10" ht="39" thickBot="1">
      <c r="B152" s="12"/>
      <c r="C152" s="59" t="s">
        <v>222</v>
      </c>
      <c r="D152" s="13" t="s">
        <v>226</v>
      </c>
      <c r="E152" s="123">
        <v>5</v>
      </c>
      <c r="F152" s="15" t="s">
        <v>10</v>
      </c>
      <c r="G152" s="16" t="s">
        <v>11</v>
      </c>
      <c r="H152" s="34" t="s">
        <v>224</v>
      </c>
      <c r="I152" s="19" t="s">
        <v>233</v>
      </c>
      <c r="J152" s="637">
        <v>800</v>
      </c>
    </row>
    <row r="153" spans="2:10" ht="39" thickBot="1">
      <c r="B153" s="125">
        <v>93</v>
      </c>
      <c r="C153" s="419" t="s">
        <v>222</v>
      </c>
      <c r="D153" s="90" t="s">
        <v>223</v>
      </c>
      <c r="E153" s="48">
        <v>2</v>
      </c>
      <c r="F153" s="88" t="s">
        <v>14</v>
      </c>
      <c r="G153" s="44" t="s">
        <v>15</v>
      </c>
      <c r="H153" s="19" t="s">
        <v>224</v>
      </c>
      <c r="I153" s="50" t="s">
        <v>386</v>
      </c>
      <c r="J153" s="637">
        <v>1000</v>
      </c>
    </row>
    <row r="154" spans="2:10" ht="38.25">
      <c r="B154" s="58"/>
      <c r="C154" s="189" t="s">
        <v>222</v>
      </c>
      <c r="D154" s="86" t="s">
        <v>226</v>
      </c>
      <c r="E154" s="23">
        <v>2</v>
      </c>
      <c r="F154" s="106" t="s">
        <v>14</v>
      </c>
      <c r="G154" s="44" t="s">
        <v>15</v>
      </c>
      <c r="H154" s="34" t="s">
        <v>224</v>
      </c>
      <c r="I154" s="50" t="s">
        <v>225</v>
      </c>
      <c r="J154" s="637">
        <v>280</v>
      </c>
    </row>
    <row r="155" spans="2:10" ht="63.75">
      <c r="B155" s="375">
        <v>94</v>
      </c>
      <c r="C155" s="419" t="s">
        <v>227</v>
      </c>
      <c r="D155" s="90" t="s">
        <v>226</v>
      </c>
      <c r="E155" s="22">
        <v>4</v>
      </c>
      <c r="F155" s="126" t="s">
        <v>229</v>
      </c>
      <c r="G155" s="42" t="s">
        <v>228</v>
      </c>
      <c r="H155" s="40" t="s">
        <v>230</v>
      </c>
      <c r="I155" s="19" t="s">
        <v>231</v>
      </c>
      <c r="J155" s="637">
        <v>300</v>
      </c>
    </row>
    <row r="156" spans="2:10" ht="63.75">
      <c r="B156" s="372"/>
      <c r="C156" s="419" t="s">
        <v>227</v>
      </c>
      <c r="D156" s="90" t="s">
        <v>223</v>
      </c>
      <c r="E156" s="22">
        <v>4</v>
      </c>
      <c r="F156" s="126" t="s">
        <v>229</v>
      </c>
      <c r="G156" s="42" t="s">
        <v>228</v>
      </c>
      <c r="H156" s="40" t="s">
        <v>230</v>
      </c>
      <c r="I156" s="19" t="s">
        <v>381</v>
      </c>
      <c r="J156" s="637">
        <v>370</v>
      </c>
    </row>
    <row r="157" spans="2:10" ht="38.25">
      <c r="B157" s="372">
        <v>95</v>
      </c>
      <c r="C157" s="40" t="s">
        <v>222</v>
      </c>
      <c r="D157" s="152" t="s">
        <v>152</v>
      </c>
      <c r="E157" s="22">
        <v>2</v>
      </c>
      <c r="F157" s="24" t="s">
        <v>33</v>
      </c>
      <c r="G157" s="42" t="s">
        <v>154</v>
      </c>
      <c r="H157" s="200" t="s">
        <v>396</v>
      </c>
      <c r="I157" s="200" t="s">
        <v>159</v>
      </c>
      <c r="J157" s="637">
        <v>100</v>
      </c>
    </row>
    <row r="158" spans="2:10" ht="39" thickBot="1">
      <c r="B158" s="135"/>
      <c r="C158" s="73" t="s">
        <v>222</v>
      </c>
      <c r="D158" s="153" t="s">
        <v>153</v>
      </c>
      <c r="E158" s="93">
        <v>2</v>
      </c>
      <c r="F158" s="131" t="s">
        <v>33</v>
      </c>
      <c r="G158" s="120" t="s">
        <v>154</v>
      </c>
      <c r="H158" s="121" t="s">
        <v>397</v>
      </c>
      <c r="I158" s="121" t="s">
        <v>232</v>
      </c>
      <c r="J158" s="634">
        <v>368</v>
      </c>
    </row>
    <row r="159" spans="2:10" ht="13.5" thickBot="1">
      <c r="B159" s="139"/>
      <c r="C159" s="194"/>
      <c r="D159" s="159"/>
      <c r="E159" s="63"/>
      <c r="F159" s="45"/>
      <c r="G159" s="63"/>
      <c r="H159" s="51"/>
      <c r="I159" s="51"/>
      <c r="J159" s="638">
        <f>SUM(J151:J158)</f>
        <v>4718</v>
      </c>
    </row>
    <row r="160" spans="2:10" ht="25.5">
      <c r="B160" s="431">
        <v>96</v>
      </c>
      <c r="C160" s="52" t="s">
        <v>235</v>
      </c>
      <c r="D160" s="417" t="s">
        <v>234</v>
      </c>
      <c r="E160" s="427">
        <v>1</v>
      </c>
      <c r="F160" s="148" t="s">
        <v>10</v>
      </c>
      <c r="G160" s="64" t="s">
        <v>398</v>
      </c>
      <c r="H160" s="52" t="s">
        <v>12</v>
      </c>
      <c r="I160" s="52" t="s">
        <v>13</v>
      </c>
      <c r="J160" s="633">
        <v>300</v>
      </c>
    </row>
    <row r="161" spans="2:10" ht="26.25" thickBot="1">
      <c r="B161" s="145">
        <v>97</v>
      </c>
      <c r="C161" s="46" t="s">
        <v>235</v>
      </c>
      <c r="D161" s="163" t="s">
        <v>234</v>
      </c>
      <c r="E161" s="128">
        <v>1</v>
      </c>
      <c r="F161" s="39" t="s">
        <v>14</v>
      </c>
      <c r="G161" s="463" t="s">
        <v>400</v>
      </c>
      <c r="H161" s="46" t="s">
        <v>12</v>
      </c>
      <c r="I161" s="46" t="s">
        <v>16</v>
      </c>
      <c r="J161" s="639">
        <v>200</v>
      </c>
    </row>
    <row r="162" spans="2:10" ht="13.5" thickBot="1">
      <c r="B162" s="139"/>
      <c r="C162" s="194"/>
      <c r="D162" s="159"/>
      <c r="E162" s="63"/>
      <c r="F162" s="45"/>
      <c r="G162" s="63"/>
      <c r="H162" s="51"/>
      <c r="I162" s="51"/>
      <c r="J162" s="635">
        <f>SUM(J160:J161)</f>
        <v>500</v>
      </c>
    </row>
    <row r="163" spans="2:10" ht="15.75" thickBot="1">
      <c r="B163" s="399"/>
      <c r="C163" s="197" t="s">
        <v>380</v>
      </c>
      <c r="D163" s="177"/>
      <c r="E163" s="373"/>
      <c r="F163" s="109"/>
      <c r="G163" s="373"/>
      <c r="H163" s="374"/>
      <c r="I163" s="374"/>
      <c r="J163" s="658">
        <f>SUM(J162+J159+J150+J148+J143+J141+J130+J123+J121+J116+J111+J106+J101+J96+J91+J86+J81+J76+J73+J69+J63+J58+J55+J52+J47+J42+J38+J32+J29+J22+J18+J13+J10+J6)</f>
        <v>35461</v>
      </c>
    </row>
    <row r="164" ht="12.75">
      <c r="J164" s="659"/>
    </row>
  </sheetData>
  <sheetProtection/>
  <mergeCells count="8">
    <mergeCell ref="B18:I18"/>
    <mergeCell ref="C64:C65"/>
    <mergeCell ref="I64:I65"/>
    <mergeCell ref="H64:H65"/>
    <mergeCell ref="G64:G65"/>
    <mergeCell ref="F64:F65"/>
    <mergeCell ref="E64:E65"/>
    <mergeCell ref="D64:D65"/>
  </mergeCells>
  <printOptions/>
  <pageMargins left="0.7480314960629921" right="0.7480314960629921" top="1.1811023622047245" bottom="0.5905511811023623" header="0.5118110236220472" footer="0.31496062992125984"/>
  <pageSetup horizontalDpi="600" verticalDpi="600" orientation="landscape" paperSize="9" r:id="rId1"/>
  <headerFooter alignWithMargins="0">
    <oddHeader>&amp;R&amp;7 9.pielikums apstiprināts ar Jūrmalas pilsētas domes 2008.gada 13.marta saistošajiem noteikumiem Nr.19
(protokols Nr.11., 1.punkts)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Daina.Leinarte</cp:lastModifiedBy>
  <cp:lastPrinted>2008-03-20T10:18:12Z</cp:lastPrinted>
  <dcterms:created xsi:type="dcterms:W3CDTF">2006-11-15T08:00:22Z</dcterms:created>
  <dcterms:modified xsi:type="dcterms:W3CDTF">2008-03-20T10:19:23Z</dcterms:modified>
  <cp:category/>
  <cp:version/>
  <cp:contentType/>
  <cp:contentStatus/>
</cp:coreProperties>
</file>