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4.pielikums" sheetId="1" r:id="rId1"/>
  </sheets>
  <definedNames>
    <definedName name="_xlnm.Print_Area" localSheetId="0">'4.pielikums'!$A$1:$L$30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H1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116=-2484</t>
        </r>
      </text>
    </comment>
  </commentList>
</comments>
</file>

<file path=xl/sharedStrings.xml><?xml version="1.0" encoding="utf-8"?>
<sst xmlns="http://schemas.openxmlformats.org/spreadsheetml/2006/main" count="42" uniqueCount="29">
  <si>
    <t>Jūrmalas pilsētas dome</t>
  </si>
  <si>
    <t>2009.gada budžeta projekta atšifrējums _____________01.330.Pamatbudžets_______</t>
  </si>
  <si>
    <t>mērķis</t>
  </si>
  <si>
    <t>Struktūrvienības nosaukums __________________________________________</t>
  </si>
  <si>
    <t>Nr.</t>
  </si>
  <si>
    <t>Pasākums/ aktivitāte/ projekts/ pakalpojuma nosaukums/ objekts</t>
  </si>
  <si>
    <t>Aizpilda struktūrvienība</t>
  </si>
  <si>
    <t>EKK</t>
  </si>
  <si>
    <t>2009.gada budžeta projekts</t>
  </si>
  <si>
    <t>Izpilde no gada sākuma</t>
  </si>
  <si>
    <t>Rezervēta summa</t>
  </si>
  <si>
    <t>Atlikums</t>
  </si>
  <si>
    <t>2008. gada budžets uz 01.01.08.</t>
  </si>
  <si>
    <t>2008.gada precizētais budžets</t>
  </si>
  <si>
    <t>2008.gada gaidāmā izpilde</t>
  </si>
  <si>
    <t>2009.gada budžeta pieprasījums</t>
  </si>
  <si>
    <t>KOPĀ</t>
  </si>
  <si>
    <t>Sludinājumi</t>
  </si>
  <si>
    <t>Bankas pakalpojumi</t>
  </si>
  <si>
    <t>Struktūrvienības nosaukums ______________________________</t>
  </si>
  <si>
    <t>Aizpilda CG</t>
  </si>
  <si>
    <t>Rezervēta līguma summa</t>
  </si>
  <si>
    <t>Apkure</t>
  </si>
  <si>
    <t>Automātikas apkope</t>
  </si>
  <si>
    <t>Elektoenerģija</t>
  </si>
  <si>
    <t>Dabas resursu nodoklis</t>
  </si>
  <si>
    <t>Samazinājums</t>
  </si>
  <si>
    <t>4.pielikums</t>
  </si>
  <si>
    <t>2009.gada budžeta projekta atšifrējums _____________08.110.Skolas 5 komunālie izdevumi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</si>
</sst>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;[Red]\-#,##0.0"/>
    <numFmt numFmtId="166" formatCode="&quot;Ls&quot;\ #,##0_);\(&quot;Ls&quot;\ #,##0\)"/>
    <numFmt numFmtId="167" formatCode="&quot;Ls&quot;\ #,##0_);[Red]\(&quot;Ls&quot;\ #,##0\)"/>
    <numFmt numFmtId="168" formatCode="&quot;Ls&quot;\ #,##0.00_);\(&quot;Ls&quot;\ #,##0.00\)"/>
    <numFmt numFmtId="169" formatCode="&quot;Ls&quot;\ #,##0.00_);[Red]\(&quot;Ls&quot;\ #,##0.00\)"/>
    <numFmt numFmtId="170" formatCode="_(&quot;Ls&quot;\ * #,##0_);_(&quot;Ls&quot;\ * \(#,##0\);_(&quot;Ls&quot;\ * &quot;-&quot;_);_(@_)"/>
    <numFmt numFmtId="171" formatCode="_(* #,##0_);_(* \(#,##0\);_(* &quot;-&quot;_);_(@_)"/>
    <numFmt numFmtId="172" formatCode="_(&quot;Ls&quot;\ * #,##0.00_);_(&quot;Ls&quot;\ * \(#,##0.00\);_(&quot;Ls&quot;\ * &quot;-&quot;??_);_(@_)"/>
    <numFmt numFmtId="173" formatCode="_(* #,##0.00_);_(* \(#,##0.00\);_(* &quot;-&quot;??_);_(@_)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[$-426]dddd\,\ yyyy&quot;. gada &quot;d\.\ mmmm"/>
    <numFmt numFmtId="183" formatCode="&quot;Ls&quot;\ #,##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0.000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#,##0.000"/>
    <numFmt numFmtId="198" formatCode="#,##0.0000"/>
    <numFmt numFmtId="199" formatCode="#,##0.000;[Red]\-#,##0.000"/>
    <numFmt numFmtId="200" formatCode="#,##0.0000;[Red]\-#,##0.0000"/>
    <numFmt numFmtId="201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"/>
  <sheetViews>
    <sheetView tabSelected="1" workbookViewId="0" topLeftCell="A1">
      <selection activeCell="L5" sqref="L5"/>
    </sheetView>
  </sheetViews>
  <sheetFormatPr defaultColWidth="9.140625" defaultRowHeight="12.75"/>
  <cols>
    <col min="1" max="1" width="3.8515625" style="1" customWidth="1"/>
    <col min="2" max="2" width="26.28125" style="1" customWidth="1"/>
    <col min="3" max="3" width="9.00390625" style="1" hidden="1" customWidth="1"/>
    <col min="4" max="4" width="0" style="1" hidden="1" customWidth="1"/>
    <col min="5" max="5" width="8.57421875" style="1" hidden="1" customWidth="1"/>
    <col min="6" max="6" width="10.28125" style="1" hidden="1" customWidth="1"/>
    <col min="7" max="7" width="5.57421875" style="1" customWidth="1"/>
    <col min="8" max="11" width="9.140625" style="1" customWidth="1"/>
    <col min="12" max="12" width="12.140625" style="1" customWidth="1"/>
    <col min="13" max="16384" width="9.140625" style="1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" t="s">
        <v>27</v>
      </c>
      <c r="L1" s="2"/>
    </row>
    <row r="2" ht="12.75"/>
    <row r="3" ht="12.75">
      <c r="A3" s="3" t="s">
        <v>1</v>
      </c>
    </row>
    <row r="4" ht="12.75">
      <c r="G4" s="4" t="s">
        <v>2</v>
      </c>
    </row>
    <row r="5" ht="12.75">
      <c r="A5" s="1" t="s">
        <v>3</v>
      </c>
    </row>
    <row r="6" ht="12.75"/>
    <row r="7" spans="6:7" ht="12.75">
      <c r="F7" s="5"/>
      <c r="G7" s="5"/>
    </row>
    <row r="8" spans="1:12" ht="12.75">
      <c r="A8" s="16" t="s">
        <v>4</v>
      </c>
      <c r="B8" s="16" t="s">
        <v>5</v>
      </c>
      <c r="C8" s="17" t="s">
        <v>6</v>
      </c>
      <c r="D8" s="18"/>
      <c r="E8" s="18"/>
      <c r="F8" s="19"/>
      <c r="G8" s="22" t="s">
        <v>7</v>
      </c>
      <c r="H8" s="16" t="s">
        <v>8</v>
      </c>
      <c r="I8" s="20" t="s">
        <v>9</v>
      </c>
      <c r="J8" s="20" t="s">
        <v>10</v>
      </c>
      <c r="K8" s="20" t="s">
        <v>11</v>
      </c>
      <c r="L8" s="20" t="s">
        <v>26</v>
      </c>
    </row>
    <row r="9" spans="1:12" ht="33.75" customHeight="1">
      <c r="A9" s="16"/>
      <c r="B9" s="16"/>
      <c r="C9" s="6" t="s">
        <v>12</v>
      </c>
      <c r="D9" s="6" t="s">
        <v>13</v>
      </c>
      <c r="E9" s="6" t="s">
        <v>14</v>
      </c>
      <c r="F9" s="6" t="s">
        <v>15</v>
      </c>
      <c r="G9" s="23"/>
      <c r="H9" s="16"/>
      <c r="I9" s="21"/>
      <c r="J9" s="21"/>
      <c r="K9" s="21"/>
      <c r="L9" s="21"/>
    </row>
    <row r="10" spans="1:12" ht="12.75">
      <c r="A10" s="24" t="s">
        <v>16</v>
      </c>
      <c r="B10" s="24"/>
      <c r="C10" s="13">
        <f>SUM(C11:C12)</f>
        <v>25400</v>
      </c>
      <c r="D10" s="13">
        <f>SUM(D11:D12)</f>
        <v>24664</v>
      </c>
      <c r="E10" s="13">
        <f>SUM(E11:E12)</f>
        <v>24664</v>
      </c>
      <c r="F10" s="13">
        <f>SUM(F11:F12)</f>
        <v>22860</v>
      </c>
      <c r="G10" s="12"/>
      <c r="H10" s="13">
        <f>SUM(H11:H12)</f>
        <v>15281</v>
      </c>
      <c r="I10" s="13">
        <f>SUM(I11:I12)</f>
        <v>5877.739999999999</v>
      </c>
      <c r="J10" s="13">
        <f>SUM(J11:J12)</f>
        <v>0</v>
      </c>
      <c r="K10" s="13">
        <f>SUM(K11:K12)</f>
        <v>9403.260000000002</v>
      </c>
      <c r="L10" s="13">
        <f>SUM(L11:L12)</f>
        <v>-5000</v>
      </c>
    </row>
    <row r="11" spans="1:12" ht="12.75">
      <c r="A11" s="7">
        <v>1</v>
      </c>
      <c r="B11" s="7" t="s">
        <v>17</v>
      </c>
      <c r="C11" s="8">
        <v>25000</v>
      </c>
      <c r="D11" s="8">
        <v>24264</v>
      </c>
      <c r="E11" s="8">
        <v>24264</v>
      </c>
      <c r="F11" s="8">
        <v>22500</v>
      </c>
      <c r="G11" s="8">
        <v>2239</v>
      </c>
      <c r="H11" s="8">
        <f>17565-2484</f>
        <v>15081</v>
      </c>
      <c r="I11" s="8">
        <f>210.48+132.6+44.6+110.5+48.06+85.96+93.5+102+12+45.74+68.61+102+47.88+58.72+47.76+76.76+47.58+48.12+54.86+119+68.61+131.84+77.34+73.66+78.16+91.9+386.95+445.57+125.46+47.72+48.08+47.84+47.68+47.94+102+26+66.52+102+12+62.14+62.24+62.04+62.69+71.29+62.37+26.42+12+12+102+119+34+49.46+48.74+48.62+47.7+59.56+47.48+50.28+48.16+48.06+48.18+74.72+102+258.52+100.7+196.1+298.55</f>
        <v>5799.019999999999</v>
      </c>
      <c r="J11" s="8"/>
      <c r="K11" s="8">
        <f>H11-I11-J11</f>
        <v>9281.980000000001</v>
      </c>
      <c r="L11" s="7">
        <v>-5000</v>
      </c>
    </row>
    <row r="12" spans="1:12" ht="12.75">
      <c r="A12" s="7">
        <v>2</v>
      </c>
      <c r="B12" s="7" t="s">
        <v>18</v>
      </c>
      <c r="C12" s="8">
        <v>400</v>
      </c>
      <c r="D12" s="8">
        <v>400</v>
      </c>
      <c r="E12" s="8">
        <v>400</v>
      </c>
      <c r="F12" s="8">
        <v>360</v>
      </c>
      <c r="G12" s="8">
        <v>2236</v>
      </c>
      <c r="H12" s="8">
        <v>200</v>
      </c>
      <c r="I12" s="8">
        <v>78.72</v>
      </c>
      <c r="J12" s="8"/>
      <c r="K12" s="8">
        <f>H12-I12-J12</f>
        <v>121.28</v>
      </c>
      <c r="L12" s="7"/>
    </row>
    <row r="13" spans="1:12" ht="12.75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9"/>
    </row>
    <row r="14" spans="1:12" ht="12.75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9"/>
    </row>
    <row r="15" ht="12.75"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8" ht="12.75">
      <c r="A18" s="3" t="s">
        <v>28</v>
      </c>
    </row>
    <row r="19" ht="12.75">
      <c r="G19" s="4" t="s">
        <v>2</v>
      </c>
    </row>
    <row r="20" ht="12.75">
      <c r="A20" s="1" t="s">
        <v>19</v>
      </c>
    </row>
    <row r="22" spans="6:7" ht="12.75">
      <c r="F22" s="5"/>
      <c r="G22" s="5"/>
    </row>
    <row r="23" spans="1:12" ht="12.75">
      <c r="A23" s="16" t="s">
        <v>4</v>
      </c>
      <c r="B23" s="16" t="s">
        <v>5</v>
      </c>
      <c r="C23" s="16" t="s">
        <v>6</v>
      </c>
      <c r="D23" s="16"/>
      <c r="E23" s="16"/>
      <c r="F23" s="16"/>
      <c r="G23" s="16" t="s">
        <v>20</v>
      </c>
      <c r="H23" s="16"/>
      <c r="I23" s="20" t="s">
        <v>9</v>
      </c>
      <c r="J23" s="20" t="s">
        <v>21</v>
      </c>
      <c r="K23" s="20" t="s">
        <v>11</v>
      </c>
      <c r="L23" s="20"/>
    </row>
    <row r="24" spans="1:12" ht="51">
      <c r="A24" s="16"/>
      <c r="B24" s="16"/>
      <c r="C24" s="6" t="s">
        <v>12</v>
      </c>
      <c r="D24" s="6" t="s">
        <v>13</v>
      </c>
      <c r="E24" s="6" t="s">
        <v>14</v>
      </c>
      <c r="F24" s="6" t="s">
        <v>15</v>
      </c>
      <c r="G24" s="6" t="s">
        <v>7</v>
      </c>
      <c r="H24" s="6" t="s">
        <v>8</v>
      </c>
      <c r="I24" s="21"/>
      <c r="J24" s="21"/>
      <c r="K24" s="21"/>
      <c r="L24" s="21"/>
    </row>
    <row r="25" spans="1:12" ht="12.75">
      <c r="A25" s="24" t="s">
        <v>16</v>
      </c>
      <c r="B25" s="24"/>
      <c r="C25" s="13">
        <f>SUM(C26:C28)</f>
        <v>0</v>
      </c>
      <c r="D25" s="13">
        <f>SUM(D26:D28)</f>
        <v>6476</v>
      </c>
      <c r="E25" s="13">
        <f>SUM(E26:E28)</f>
        <v>6476</v>
      </c>
      <c r="F25" s="13">
        <f>SUM(F26:F28)</f>
        <v>9124</v>
      </c>
      <c r="G25" s="12"/>
      <c r="H25" s="13">
        <f>SUM(H26:H29)</f>
        <v>9140</v>
      </c>
      <c r="I25" s="13">
        <f>SUM(I26:I29)</f>
        <v>7011.719999999997</v>
      </c>
      <c r="J25" s="13">
        <f>SUM(J26:J29)</f>
        <v>0</v>
      </c>
      <c r="K25" s="13">
        <f>SUM(K26:K29)</f>
        <v>2128.280000000003</v>
      </c>
      <c r="L25" s="14"/>
    </row>
    <row r="26" spans="1:12" ht="12.75">
      <c r="A26" s="7">
        <v>1</v>
      </c>
      <c r="B26" s="7" t="s">
        <v>22</v>
      </c>
      <c r="C26" s="7">
        <v>0</v>
      </c>
      <c r="D26" s="8">
        <v>4497</v>
      </c>
      <c r="E26" s="8">
        <v>4497</v>
      </c>
      <c r="F26" s="8">
        <f>8360-16</f>
        <v>8344</v>
      </c>
      <c r="G26" s="8">
        <v>2221</v>
      </c>
      <c r="H26" s="8">
        <f>F26</f>
        <v>8344</v>
      </c>
      <c r="I26" s="8">
        <f>511.92+348.61+456.72+400.74+551.34+393.14+258.95+179.99+528.89+315.66+465.55+266.44+328.71+199.73+191.93+177.19+130.12+131.83+126.95+79.82+84.07+88.9</f>
        <v>6217.199999999997</v>
      </c>
      <c r="J26" s="8"/>
      <c r="K26" s="11">
        <f>H26-I26</f>
        <v>2126.800000000003</v>
      </c>
      <c r="L26" s="7"/>
    </row>
    <row r="27" spans="1:12" ht="12.75">
      <c r="A27" s="7">
        <v>2</v>
      </c>
      <c r="B27" s="7" t="s">
        <v>23</v>
      </c>
      <c r="C27" s="7">
        <v>0</v>
      </c>
      <c r="D27" s="8">
        <v>0</v>
      </c>
      <c r="E27" s="8">
        <v>0</v>
      </c>
      <c r="F27" s="8">
        <v>780</v>
      </c>
      <c r="G27" s="8">
        <v>2243</v>
      </c>
      <c r="H27" s="8">
        <f>F27</f>
        <v>780</v>
      </c>
      <c r="I27" s="8">
        <f>565.07+214.17</f>
        <v>779.24</v>
      </c>
      <c r="J27" s="8">
        <f>779.24-I27</f>
        <v>0</v>
      </c>
      <c r="K27" s="8">
        <f>H27-I27-J27</f>
        <v>0.7599999999999909</v>
      </c>
      <c r="L27" s="7"/>
    </row>
    <row r="28" spans="1:12" ht="12.75" hidden="1">
      <c r="A28" s="7">
        <v>3</v>
      </c>
      <c r="B28" s="7" t="s">
        <v>24</v>
      </c>
      <c r="C28" s="7">
        <v>0</v>
      </c>
      <c r="D28" s="8">
        <v>1979</v>
      </c>
      <c r="E28" s="8">
        <v>1979</v>
      </c>
      <c r="F28" s="8">
        <v>0</v>
      </c>
      <c r="G28" s="8">
        <v>2223</v>
      </c>
      <c r="H28" s="8">
        <v>0</v>
      </c>
      <c r="I28" s="8"/>
      <c r="J28" s="8"/>
      <c r="K28" s="8">
        <f>H28-I28</f>
        <v>0</v>
      </c>
      <c r="L28" s="7"/>
    </row>
    <row r="29" spans="1:12" ht="12.75">
      <c r="A29" s="7">
        <v>4</v>
      </c>
      <c r="B29" s="7" t="s">
        <v>25</v>
      </c>
      <c r="C29" s="7"/>
      <c r="D29" s="8"/>
      <c r="E29" s="8"/>
      <c r="F29" s="8">
        <f>16</f>
        <v>16</v>
      </c>
      <c r="G29" s="8">
        <v>2515</v>
      </c>
      <c r="H29" s="8">
        <f>F29</f>
        <v>16</v>
      </c>
      <c r="I29" s="8">
        <f>6.11+9.17</f>
        <v>15.280000000000001</v>
      </c>
      <c r="J29" s="8"/>
      <c r="K29" s="8">
        <f>H29-I29</f>
        <v>0.7199999999999989</v>
      </c>
      <c r="L29" s="7"/>
    </row>
    <row r="30" spans="1:12" ht="12.7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9"/>
    </row>
  </sheetData>
  <sheetProtection/>
  <mergeCells count="19">
    <mergeCell ref="J8:J9"/>
    <mergeCell ref="K8:K9"/>
    <mergeCell ref="L23:L24"/>
    <mergeCell ref="L8:L9"/>
    <mergeCell ref="A25:B25"/>
    <mergeCell ref="A23:A24"/>
    <mergeCell ref="B23:B24"/>
    <mergeCell ref="C23:F23"/>
    <mergeCell ref="I23:I24"/>
    <mergeCell ref="J23:J24"/>
    <mergeCell ref="K23:K24"/>
    <mergeCell ref="A10:B10"/>
    <mergeCell ref="G23:H23"/>
    <mergeCell ref="A8:A9"/>
    <mergeCell ref="B8:B9"/>
    <mergeCell ref="C8:F8"/>
    <mergeCell ref="I8:I9"/>
    <mergeCell ref="G8:G9"/>
    <mergeCell ref="H8:H9"/>
  </mergeCells>
  <printOptions/>
  <pageMargins left="1.1811023622047245" right="0.35433070866141736" top="0.7874015748031497" bottom="0.5905511811023623" header="0" footer="0.1181102362204724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2009-08-14T12:33:11Z</cp:lastPrinted>
  <dcterms:created xsi:type="dcterms:W3CDTF">2009-08-06T07:27:45Z</dcterms:created>
  <dcterms:modified xsi:type="dcterms:W3CDTF">2009-08-14T12:33:24Z</dcterms:modified>
  <cp:category/>
  <cp:version/>
  <cp:contentType/>
  <cp:contentStatus/>
</cp:coreProperties>
</file>