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12.g.janvāris" sheetId="1" r:id="rId1"/>
  </sheets>
  <definedNames/>
  <calcPr fullCalcOnLoad="1"/>
</workbook>
</file>

<file path=xl/sharedStrings.xml><?xml version="1.0" encoding="utf-8"?>
<sst xmlns="http://schemas.openxmlformats.org/spreadsheetml/2006/main" count="211" uniqueCount="134">
  <si>
    <t>Amata nosaukums</t>
  </si>
  <si>
    <t>Priekšsēdētājs</t>
  </si>
  <si>
    <t>Izpilddirektors</t>
  </si>
  <si>
    <t>Nodaļas vadītājs</t>
  </si>
  <si>
    <t>Galvenā grāmatveža vietnieks</t>
  </si>
  <si>
    <t>Pašvaldības budžeta vecākais grāmatvedis</t>
  </si>
  <si>
    <t>Vadītāja vietnieks</t>
  </si>
  <si>
    <t>Apkopējs</t>
  </si>
  <si>
    <t>Arhivārs</t>
  </si>
  <si>
    <t>Automobiļa vadītājs</t>
  </si>
  <si>
    <t>Garderobists</t>
  </si>
  <si>
    <t>Sētnieks</t>
  </si>
  <si>
    <t>Būvinspektors</t>
  </si>
  <si>
    <t>1. SABIEDRISKO ATTIECĪBU NODAĻA</t>
  </si>
  <si>
    <t>Sabiedrisko attiecību speciālists</t>
  </si>
  <si>
    <t>Personāla inspektors</t>
  </si>
  <si>
    <t>Finansists</t>
  </si>
  <si>
    <t>Nodaļas vadītājs (galvenais grāmatvedis)</t>
  </si>
  <si>
    <t>Jaunākais grāmatvedis</t>
  </si>
  <si>
    <t>Grāmatvedis</t>
  </si>
  <si>
    <t>Kontu operators</t>
  </si>
  <si>
    <t>Vecākais referents</t>
  </si>
  <si>
    <t>Referents</t>
  </si>
  <si>
    <t>Kartogrāfijas inženieris</t>
  </si>
  <si>
    <t>Ģeodēzists</t>
  </si>
  <si>
    <t>Projekta administrators</t>
  </si>
  <si>
    <t>Plānošanas inženieris</t>
  </si>
  <si>
    <t>Būvinženieris</t>
  </si>
  <si>
    <t>Kopēšanas mašīnu operators</t>
  </si>
  <si>
    <t>Sagādnieks</t>
  </si>
  <si>
    <t>Revidents</t>
  </si>
  <si>
    <t>Sporta organizators</t>
  </si>
  <si>
    <t>Informācijas sistēmu administrators</t>
  </si>
  <si>
    <t>Dzimtsarakstu inspektors</t>
  </si>
  <si>
    <t>Vecākais dzimtsarakstu inspektors</t>
  </si>
  <si>
    <t>Datortehnikas inženieris</t>
  </si>
  <si>
    <t>Vides aizsardzības vecākais speciālists</t>
  </si>
  <si>
    <t>Priekšsēdētāja vietnieks (atbildīgais sekretārs)</t>
  </si>
  <si>
    <t>Komisijas sekretārs</t>
  </si>
  <si>
    <t>Pašvaldības administrācijas izpildsekretārs</t>
  </si>
  <si>
    <t>Arhitekts</t>
  </si>
  <si>
    <t>3. PERSONĀLA NODAĻA</t>
  </si>
  <si>
    <t>Biroja vadītājs</t>
  </si>
  <si>
    <t>Galvenais arhīvists</t>
  </si>
  <si>
    <t xml:space="preserve">Nodaļas vadītājs </t>
  </si>
  <si>
    <t>Pilsētas galvenais dārznieks</t>
  </si>
  <si>
    <t>Arhīvists</t>
  </si>
  <si>
    <t>Vecākais teritorijas plānotājs</t>
  </si>
  <si>
    <t>Teritorijas plānotājs</t>
  </si>
  <si>
    <t>Ēkas dežurants</t>
  </si>
  <si>
    <t>2.tabula</t>
  </si>
  <si>
    <t>1.tabula</t>
  </si>
  <si>
    <t>(Ls)</t>
  </si>
  <si>
    <t>Juriskonsults</t>
  </si>
  <si>
    <t>4. NODOKĻU NODAĻA</t>
  </si>
  <si>
    <t>Vecākais finansists</t>
  </si>
  <si>
    <t>5. BUDŽETA NODAĻA</t>
  </si>
  <si>
    <t>6. CENTRALIZĒTĀ GRĀMATVEDĪBA</t>
  </si>
  <si>
    <t>7. PAŠVALDĪBAS ĪPAŠUMU TIESISKĀS REĢISTRĀCIJAS UN DATU BĀZES NODAĻA</t>
  </si>
  <si>
    <t>8. PAŠVALDĪBAS ĪPAŠUMU PĀRVALDĪŠANAS NODAĻA</t>
  </si>
  <si>
    <t>Arhitekta palīgs</t>
  </si>
  <si>
    <t>Kultūrvēsturiskā mantojuma speciālists</t>
  </si>
  <si>
    <t>Konsultants</t>
  </si>
  <si>
    <t>Mežsaimniecības speciālists</t>
  </si>
  <si>
    <t>Lietvedis</t>
  </si>
  <si>
    <t>Apmeklētāju apkalpošanas vecākais speciālists</t>
  </si>
  <si>
    <t>Apmeklētāju apkalpošanas  speciālists</t>
  </si>
  <si>
    <t>Darba drošības inženieris</t>
  </si>
  <si>
    <t>Datortehnikas vecākais inženieris</t>
  </si>
  <si>
    <t>Tūrisma vecākais speciālists</t>
  </si>
  <si>
    <t>Tūrisma speciālists</t>
  </si>
  <si>
    <t>Mežsaimniecības vecākais speciālists</t>
  </si>
  <si>
    <t>Iepirkumu organizēšanas speciālists</t>
  </si>
  <si>
    <t>Pilsētas mājas lapas administrators</t>
  </si>
  <si>
    <t>Satiksmes plānotājs</t>
  </si>
  <si>
    <t>Sabiedriskā transporta plānotājs</t>
  </si>
  <si>
    <t>Speciālists bērnu tiesību aizsardzības jautājumos</t>
  </si>
  <si>
    <t>Skaita vienības</t>
  </si>
  <si>
    <t>Amata likme</t>
  </si>
  <si>
    <t>Amatalga</t>
  </si>
  <si>
    <t>Stundas tarifa likme vienai skaita vienībai</t>
  </si>
  <si>
    <t>Stundas tarifa likme kopā</t>
  </si>
  <si>
    <t>Kopā</t>
  </si>
  <si>
    <t>Pavisam kopā mēnesī</t>
  </si>
  <si>
    <t>Pilsētsaimniecības un labiekārtošanas vecākais speciālists</t>
  </si>
  <si>
    <t>Pilsētsaimniecības un labiekārtošanas speciālists</t>
  </si>
  <si>
    <t>2. JURIDISKĀ  NODAĻA</t>
  </si>
  <si>
    <t>10. PILSĒTPLĀNOŠANAS NODAĻA</t>
  </si>
  <si>
    <t>Apmeklētāju apkalpošanas  speciālists-būvvaldes sekretārs</t>
  </si>
  <si>
    <t>Ekonomists</t>
  </si>
  <si>
    <t>Civilās aizsardzības speciālists</t>
  </si>
  <si>
    <t>Ārējo sakaru organizators</t>
  </si>
  <si>
    <t>Sabiedrisko attiecību un mārketinga projektu speciālists</t>
  </si>
  <si>
    <t>Vecākais projekta vadītājs</t>
  </si>
  <si>
    <t>9. DZĪVOKĻU NODAĻA</t>
  </si>
  <si>
    <t>Pilsētas galvenais inženieris - nodaļas vadītājs</t>
  </si>
  <si>
    <t>Vecākais eksperts</t>
  </si>
  <si>
    <t>Vispārizglītojošo skolu speciālists</t>
  </si>
  <si>
    <t>Pilsētas galvenais mākslinieks</t>
  </si>
  <si>
    <t>Skaita vienības pavisam kopā (1.tabula +2.tabula)</t>
  </si>
  <si>
    <t>11.INŽENIERBŪVJU UN ĢEODĒZIJAS NODAĻA</t>
  </si>
  <si>
    <t>12. EKONOMIKAS UN ATTĪSTĪBAS NODAĻA</t>
  </si>
  <si>
    <t>13. IZGLĪTĪBAS NODAĻA</t>
  </si>
  <si>
    <t>14. BŪVNIECĪBAS NODAĻA</t>
  </si>
  <si>
    <t>15. PILSĒTSAIMNIECĪBAS UN LABIEKĀROŠANAS NODAĻA</t>
  </si>
  <si>
    <t>16. IEPIRKUMU BIROJS</t>
  </si>
  <si>
    <t>17. ADMINISTRATĪVĀ NODAĻA</t>
  </si>
  <si>
    <t>18. SAIMNIECĪBAS NODAĻA</t>
  </si>
  <si>
    <t>19. REVĪZIJAS UN AUDITA NODAĻA</t>
  </si>
  <si>
    <t>20. SPORTA NODAĻA</t>
  </si>
  <si>
    <t>21. INFORMĀTIKAS NODAĻA</t>
  </si>
  <si>
    <t>22. DZIMTSARAKSTU NODAĻA</t>
  </si>
  <si>
    <t>23. TŪRISMA UN ĀRĒJO SAKARU NODAĻA</t>
  </si>
  <si>
    <t>24. ADMINISTRATĪVĀ KOMISIJA</t>
  </si>
  <si>
    <t>25.KAPITĀLDAĻU PĀRVALDĪŠANAS NODAĻA</t>
  </si>
  <si>
    <t>18'. SAIMNIECĪBAS NODAĻA</t>
  </si>
  <si>
    <t>Apstiprināts ar Jūrmalas pilsētas domes</t>
  </si>
  <si>
    <t>Jūrmalas pilsētas domes</t>
  </si>
  <si>
    <t>darbinieku skaita (darba vietu) saraksts</t>
  </si>
  <si>
    <t>37.pielikums</t>
  </si>
  <si>
    <t>Galvenais speciālists metodiķis</t>
  </si>
  <si>
    <t>Vecākais būvinspektors</t>
  </si>
  <si>
    <t>Nodaļas vadītāja vietnieks</t>
  </si>
  <si>
    <t xml:space="preserve">Datortehnikas inženieris </t>
  </si>
  <si>
    <t xml:space="preserve">Referents </t>
  </si>
  <si>
    <t>Finanšu ekonomists /ESF projekta ietvaros/</t>
  </si>
  <si>
    <t>Arhitekta palīgs / ESFprojekta ietvaros/</t>
  </si>
  <si>
    <t xml:space="preserve">Plānošanas inženieris </t>
  </si>
  <si>
    <t xml:space="preserve">Vecākais plānošanas inženieris </t>
  </si>
  <si>
    <t xml:space="preserve">Vecākais speciālists ārējos sakaros </t>
  </si>
  <si>
    <t>Projekta vadītājs</t>
  </si>
  <si>
    <t>Nr.p.k.</t>
  </si>
  <si>
    <t>2012.gada 20.decembra lēmumu Nr.675</t>
  </si>
  <si>
    <t>(protokols Nr.20, 34.punkts)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</si>
</sst>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"/>
    <numFmt numFmtId="177" formatCode="&quot;Ls&quot;\ #,##0.00"/>
    <numFmt numFmtId="178" formatCode="0.00;[Red]0.00"/>
    <numFmt numFmtId="179" formatCode="[$€-2]\ #,##0.00_);[Red]\([$€-2]\ #,##0.00\)"/>
    <numFmt numFmtId="180" formatCode="[$-426]dddd\,\ yyyy&quot;. gada &quot;d\.\ mmmm"/>
    <numFmt numFmtId="181" formatCode="0;[Red]0"/>
    <numFmt numFmtId="182" formatCode="0.0%"/>
    <numFmt numFmtId="183" formatCode="0.000"/>
    <numFmt numFmtId="184" formatCode="0.0;[Red]0.0"/>
    <numFmt numFmtId="185" formatCode="0.000;[Red]0.000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9" fontId="47" fillId="0" borderId="0" xfId="0" applyNumberFormat="1" applyFont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47" fillId="0" borderId="0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8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8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9" fillId="0" borderId="0" xfId="0" applyFont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0"/>
  <sheetViews>
    <sheetView tabSelected="1" zoomScalePageLayoutView="0" workbookViewId="0" topLeftCell="A55">
      <selection activeCell="F16" sqref="F16"/>
    </sheetView>
  </sheetViews>
  <sheetFormatPr defaultColWidth="9.140625" defaultRowHeight="12.75"/>
  <cols>
    <col min="1" max="1" width="6.28125" style="62" customWidth="1"/>
    <col min="2" max="2" width="42.00390625" style="1" customWidth="1"/>
    <col min="3" max="3" width="11.140625" style="37" customWidth="1"/>
    <col min="4" max="4" width="11.28125" style="37" customWidth="1"/>
    <col min="5" max="5" width="13.7109375" style="55" customWidth="1"/>
    <col min="6" max="6" width="43.8515625" style="1" customWidth="1"/>
    <col min="7" max="7" width="10.00390625" style="1" customWidth="1"/>
    <col min="8" max="8" width="11.421875" style="1" customWidth="1"/>
    <col min="9" max="9" width="10.8515625" style="1" customWidth="1"/>
    <col min="10" max="10" width="11.7109375" style="1" customWidth="1"/>
    <col min="11" max="30" width="9.140625" style="1" customWidth="1"/>
  </cols>
  <sheetData>
    <row r="1" spans="2:5" ht="15.75" customHeight="1">
      <c r="B1" s="12"/>
      <c r="C1" s="58"/>
      <c r="D1" s="66" t="s">
        <v>119</v>
      </c>
      <c r="E1" s="66"/>
    </row>
    <row r="2" spans="3:5" ht="15.75" customHeight="1">
      <c r="C2" s="69" t="s">
        <v>116</v>
      </c>
      <c r="D2" s="69"/>
      <c r="E2" s="69"/>
    </row>
    <row r="3" spans="2:5" ht="15.75" customHeight="1">
      <c r="B3" s="13"/>
      <c r="C3" s="69" t="s">
        <v>132</v>
      </c>
      <c r="D3" s="69"/>
      <c r="E3" s="69"/>
    </row>
    <row r="4" spans="2:5" ht="12.75" customHeight="1">
      <c r="B4" s="13"/>
      <c r="C4" s="70" t="s">
        <v>133</v>
      </c>
      <c r="D4" s="70"/>
      <c r="E4" s="70"/>
    </row>
    <row r="5" spans="2:5" ht="20.25" customHeight="1">
      <c r="B5" s="67" t="s">
        <v>117</v>
      </c>
      <c r="C5" s="67"/>
      <c r="D5" s="67"/>
      <c r="E5" s="67"/>
    </row>
    <row r="6" spans="1:30" s="2" customFormat="1" ht="18" customHeight="1">
      <c r="A6" s="62"/>
      <c r="B6" s="67" t="s">
        <v>118</v>
      </c>
      <c r="C6" s="67"/>
      <c r="D6" s="67"/>
      <c r="E6" s="67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</row>
    <row r="7" spans="1:30" s="2" customFormat="1" ht="20.25" customHeight="1">
      <c r="A7" s="62"/>
      <c r="B7" s="14"/>
      <c r="C7" s="14"/>
      <c r="D7" s="14"/>
      <c r="E7" s="15"/>
      <c r="F7" s="59"/>
      <c r="G7" s="59"/>
      <c r="H7" s="59"/>
      <c r="I7" s="60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</row>
    <row r="8" spans="1:5" s="1" customFormat="1" ht="15.75">
      <c r="A8" s="63"/>
      <c r="B8" s="16" t="s">
        <v>51</v>
      </c>
      <c r="C8" s="23"/>
      <c r="D8" s="23"/>
      <c r="E8" s="24"/>
    </row>
    <row r="9" spans="1:5" s="46" customFormat="1" ht="31.5">
      <c r="A9" s="6" t="s">
        <v>131</v>
      </c>
      <c r="B9" s="6" t="s">
        <v>0</v>
      </c>
      <c r="C9" s="6" t="s">
        <v>77</v>
      </c>
      <c r="D9" s="6" t="s">
        <v>78</v>
      </c>
      <c r="E9" s="61" t="s">
        <v>79</v>
      </c>
    </row>
    <row r="10" spans="1:5" s="46" customFormat="1" ht="15.75">
      <c r="A10" s="17"/>
      <c r="B10" s="6"/>
      <c r="C10" s="6"/>
      <c r="D10" s="68" t="s">
        <v>52</v>
      </c>
      <c r="E10" s="68"/>
    </row>
    <row r="11" spans="1:6" s="46" customFormat="1" ht="15.75">
      <c r="A11" s="17">
        <v>1</v>
      </c>
      <c r="B11" s="7" t="s">
        <v>2</v>
      </c>
      <c r="C11" s="26">
        <v>1</v>
      </c>
      <c r="D11" s="28">
        <v>1467</v>
      </c>
      <c r="E11" s="26">
        <f>C11*D11</f>
        <v>1467</v>
      </c>
      <c r="F11" s="47"/>
    </row>
    <row r="12" spans="1:6" s="46" customFormat="1" ht="18" customHeight="1">
      <c r="A12" s="17">
        <v>2</v>
      </c>
      <c r="B12" s="7" t="s">
        <v>90</v>
      </c>
      <c r="C12" s="26">
        <v>1</v>
      </c>
      <c r="D12" s="28">
        <v>527</v>
      </c>
      <c r="E12" s="26">
        <f>C12*D12</f>
        <v>527</v>
      </c>
      <c r="F12" s="48"/>
    </row>
    <row r="13" spans="1:5" s="46" customFormat="1" ht="18" customHeight="1">
      <c r="A13" s="17">
        <v>3</v>
      </c>
      <c r="B13" s="11" t="s">
        <v>96</v>
      </c>
      <c r="C13" s="29">
        <v>1</v>
      </c>
      <c r="D13" s="30">
        <v>950</v>
      </c>
      <c r="E13" s="29">
        <f>C13*D13</f>
        <v>950</v>
      </c>
    </row>
    <row r="14" spans="1:5" s="46" customFormat="1" ht="15.75">
      <c r="A14" s="17"/>
      <c r="B14" s="5" t="s">
        <v>13</v>
      </c>
      <c r="C14" s="26"/>
      <c r="D14" s="26"/>
      <c r="E14" s="26"/>
    </row>
    <row r="15" spans="1:5" s="46" customFormat="1" ht="18.75" customHeight="1">
      <c r="A15" s="17">
        <v>4</v>
      </c>
      <c r="B15" s="3" t="s">
        <v>3</v>
      </c>
      <c r="C15" s="26">
        <v>1</v>
      </c>
      <c r="D15" s="28">
        <v>1091</v>
      </c>
      <c r="E15" s="26">
        <f>C15*D15</f>
        <v>1091</v>
      </c>
    </row>
    <row r="16" spans="1:5" s="46" customFormat="1" ht="15.75">
      <c r="A16" s="17">
        <v>5</v>
      </c>
      <c r="B16" s="3" t="s">
        <v>14</v>
      </c>
      <c r="C16" s="26">
        <v>3</v>
      </c>
      <c r="D16" s="28">
        <v>690</v>
      </c>
      <c r="E16" s="26">
        <f>C16*D16</f>
        <v>2070</v>
      </c>
    </row>
    <row r="17" spans="1:5" s="46" customFormat="1" ht="31.5">
      <c r="A17" s="17">
        <v>6</v>
      </c>
      <c r="B17" s="3" t="s">
        <v>92</v>
      </c>
      <c r="C17" s="18">
        <v>1</v>
      </c>
      <c r="D17" s="18">
        <v>793</v>
      </c>
      <c r="E17" s="18">
        <f>C17*D17</f>
        <v>793</v>
      </c>
    </row>
    <row r="18" spans="1:5" s="46" customFormat="1" ht="15.75">
      <c r="A18" s="17"/>
      <c r="B18" s="5" t="s">
        <v>82</v>
      </c>
      <c r="C18" s="38">
        <f>SUM(C15:C17)</f>
        <v>5</v>
      </c>
      <c r="D18" s="26"/>
      <c r="E18" s="38">
        <f>SUM(E15:E17)</f>
        <v>3954</v>
      </c>
    </row>
    <row r="19" spans="1:5" s="46" customFormat="1" ht="15.75">
      <c r="A19" s="17"/>
      <c r="B19" s="5" t="s">
        <v>86</v>
      </c>
      <c r="C19" s="26"/>
      <c r="D19" s="26"/>
      <c r="E19" s="26"/>
    </row>
    <row r="20" spans="1:5" s="46" customFormat="1" ht="15.75">
      <c r="A20" s="17">
        <v>7</v>
      </c>
      <c r="B20" s="3" t="s">
        <v>3</v>
      </c>
      <c r="C20" s="26">
        <v>1</v>
      </c>
      <c r="D20" s="28">
        <v>1220</v>
      </c>
      <c r="E20" s="26">
        <f>C20*D20</f>
        <v>1220</v>
      </c>
    </row>
    <row r="21" spans="1:7" s="46" customFormat="1" ht="15.75">
      <c r="A21" s="17">
        <v>8</v>
      </c>
      <c r="B21" s="8" t="s">
        <v>53</v>
      </c>
      <c r="C21" s="29">
        <v>1</v>
      </c>
      <c r="D21" s="45">
        <v>1041</v>
      </c>
      <c r="E21" s="45">
        <f>C21*D21</f>
        <v>1041</v>
      </c>
      <c r="F21" s="49"/>
      <c r="G21" s="50"/>
    </row>
    <row r="22" spans="1:5" s="46" customFormat="1" ht="15.75">
      <c r="A22" s="17">
        <v>9</v>
      </c>
      <c r="B22" s="3" t="s">
        <v>53</v>
      </c>
      <c r="C22" s="26">
        <v>3</v>
      </c>
      <c r="D22" s="28">
        <v>880</v>
      </c>
      <c r="E22" s="26">
        <f>C22*D22</f>
        <v>2640</v>
      </c>
    </row>
    <row r="23" spans="1:5" s="46" customFormat="1" ht="15.75">
      <c r="A23" s="17">
        <v>10</v>
      </c>
      <c r="B23" s="3" t="s">
        <v>53</v>
      </c>
      <c r="C23" s="26">
        <v>1</v>
      </c>
      <c r="D23" s="39">
        <v>793</v>
      </c>
      <c r="E23" s="26">
        <f>C23*D23</f>
        <v>793</v>
      </c>
    </row>
    <row r="24" spans="1:5" s="46" customFormat="1" ht="15.75">
      <c r="A24" s="17"/>
      <c r="B24" s="4" t="s">
        <v>82</v>
      </c>
      <c r="C24" s="38">
        <f>SUM(C20:C23)</f>
        <v>6</v>
      </c>
      <c r="D24" s="26"/>
      <c r="E24" s="38">
        <f>SUM(E20:E23)</f>
        <v>5694</v>
      </c>
    </row>
    <row r="25" spans="1:5" s="46" customFormat="1" ht="15.75">
      <c r="A25" s="17"/>
      <c r="B25" s="5" t="s">
        <v>41</v>
      </c>
      <c r="C25" s="26"/>
      <c r="D25" s="26"/>
      <c r="E25" s="26"/>
    </row>
    <row r="26" spans="1:5" s="46" customFormat="1" ht="15.75">
      <c r="A26" s="17">
        <v>11</v>
      </c>
      <c r="B26" s="3" t="s">
        <v>3</v>
      </c>
      <c r="C26" s="26">
        <v>1</v>
      </c>
      <c r="D26" s="28">
        <v>1120</v>
      </c>
      <c r="E26" s="26">
        <f>C26*D26</f>
        <v>1120</v>
      </c>
    </row>
    <row r="27" spans="1:6" s="46" customFormat="1" ht="15.75">
      <c r="A27" s="17">
        <v>12</v>
      </c>
      <c r="B27" s="3" t="s">
        <v>15</v>
      </c>
      <c r="C27" s="26">
        <v>1</v>
      </c>
      <c r="D27" s="28">
        <v>698</v>
      </c>
      <c r="E27" s="26">
        <f>C27*D27</f>
        <v>698</v>
      </c>
      <c r="F27" s="48"/>
    </row>
    <row r="28" spans="1:6" s="46" customFormat="1" ht="15.75">
      <c r="A28" s="17">
        <v>13</v>
      </c>
      <c r="B28" s="3" t="s">
        <v>21</v>
      </c>
      <c r="C28" s="26">
        <v>1</v>
      </c>
      <c r="D28" s="28">
        <v>740</v>
      </c>
      <c r="E28" s="26">
        <f>C28*D28</f>
        <v>740</v>
      </c>
      <c r="F28" s="48"/>
    </row>
    <row r="29" spans="1:5" s="46" customFormat="1" ht="15.75">
      <c r="A29" s="17"/>
      <c r="B29" s="5" t="s">
        <v>82</v>
      </c>
      <c r="C29" s="38">
        <f>SUM(C26:C28)</f>
        <v>3</v>
      </c>
      <c r="D29" s="28"/>
      <c r="E29" s="38">
        <f>SUM(E26:E28)</f>
        <v>2558</v>
      </c>
    </row>
    <row r="30" spans="1:5" s="46" customFormat="1" ht="15.75">
      <c r="A30" s="17"/>
      <c r="B30" s="5" t="s">
        <v>54</v>
      </c>
      <c r="C30" s="26"/>
      <c r="D30" s="26"/>
      <c r="E30" s="26"/>
    </row>
    <row r="31" spans="1:5" s="46" customFormat="1" ht="15.75">
      <c r="A31" s="17">
        <v>14</v>
      </c>
      <c r="B31" s="3" t="s">
        <v>3</v>
      </c>
      <c r="C31" s="26">
        <v>1</v>
      </c>
      <c r="D31" s="28">
        <v>1220</v>
      </c>
      <c r="E31" s="26">
        <f>C31*D31</f>
        <v>1220</v>
      </c>
    </row>
    <row r="32" spans="1:5" s="46" customFormat="1" ht="15.75">
      <c r="A32" s="17">
        <v>15</v>
      </c>
      <c r="B32" s="3" t="s">
        <v>55</v>
      </c>
      <c r="C32" s="26">
        <v>2</v>
      </c>
      <c r="D32" s="30">
        <v>793</v>
      </c>
      <c r="E32" s="26">
        <f>C32*D32</f>
        <v>1586</v>
      </c>
    </row>
    <row r="33" spans="1:6" s="46" customFormat="1" ht="15.75">
      <c r="A33" s="17">
        <v>16</v>
      </c>
      <c r="B33" s="8" t="s">
        <v>16</v>
      </c>
      <c r="C33" s="29">
        <v>6</v>
      </c>
      <c r="D33" s="30">
        <v>614</v>
      </c>
      <c r="E33" s="29">
        <f>C33*D33</f>
        <v>3684</v>
      </c>
      <c r="F33" s="51"/>
    </row>
    <row r="34" spans="1:5" s="46" customFormat="1" ht="15.75">
      <c r="A34" s="17"/>
      <c r="B34" s="5" t="s">
        <v>82</v>
      </c>
      <c r="C34" s="38">
        <f>SUM(C31:C33)</f>
        <v>9</v>
      </c>
      <c r="D34" s="29"/>
      <c r="E34" s="38">
        <f>SUM(E31:E33)</f>
        <v>6490</v>
      </c>
    </row>
    <row r="35" spans="1:5" s="46" customFormat="1" ht="15.75">
      <c r="A35" s="17"/>
      <c r="B35" s="5" t="s">
        <v>56</v>
      </c>
      <c r="C35" s="25"/>
      <c r="D35" s="29"/>
      <c r="E35" s="25"/>
    </row>
    <row r="36" spans="1:5" s="46" customFormat="1" ht="15.75">
      <c r="A36" s="17">
        <v>17</v>
      </c>
      <c r="B36" s="3" t="s">
        <v>3</v>
      </c>
      <c r="C36" s="26">
        <v>1</v>
      </c>
      <c r="D36" s="30">
        <v>1220</v>
      </c>
      <c r="E36" s="26">
        <f>C36*D36</f>
        <v>1220</v>
      </c>
    </row>
    <row r="37" spans="1:5" s="46" customFormat="1" ht="15.75">
      <c r="A37" s="17">
        <v>18</v>
      </c>
      <c r="B37" s="3" t="s">
        <v>55</v>
      </c>
      <c r="C37" s="26">
        <v>1</v>
      </c>
      <c r="D37" s="30">
        <v>880</v>
      </c>
      <c r="E37" s="26">
        <f>C37*D37</f>
        <v>880</v>
      </c>
    </row>
    <row r="38" spans="1:6" s="46" customFormat="1" ht="15.75">
      <c r="A38" s="17">
        <v>19</v>
      </c>
      <c r="B38" s="8" t="s">
        <v>55</v>
      </c>
      <c r="C38" s="29">
        <v>2</v>
      </c>
      <c r="D38" s="30">
        <v>840</v>
      </c>
      <c r="E38" s="29">
        <f>C38*D38</f>
        <v>1680</v>
      </c>
      <c r="F38" s="49"/>
    </row>
    <row r="39" spans="1:5" s="46" customFormat="1" ht="15.75">
      <c r="A39" s="17">
        <v>20</v>
      </c>
      <c r="B39" s="3" t="s">
        <v>16</v>
      </c>
      <c r="C39" s="26">
        <v>3</v>
      </c>
      <c r="D39" s="30">
        <v>790</v>
      </c>
      <c r="E39" s="26">
        <f>C39*D39</f>
        <v>2370</v>
      </c>
    </row>
    <row r="40" spans="1:6" s="46" customFormat="1" ht="15.75">
      <c r="A40" s="17">
        <v>21</v>
      </c>
      <c r="B40" s="3" t="s">
        <v>89</v>
      </c>
      <c r="C40" s="26">
        <v>1</v>
      </c>
      <c r="D40" s="30">
        <v>614</v>
      </c>
      <c r="E40" s="26">
        <f>C40*D40</f>
        <v>614</v>
      </c>
      <c r="F40" s="48"/>
    </row>
    <row r="41" spans="1:5" s="46" customFormat="1" ht="15.75">
      <c r="A41" s="17"/>
      <c r="B41" s="5" t="s">
        <v>82</v>
      </c>
      <c r="C41" s="38">
        <f>SUM(C36:C40)</f>
        <v>8</v>
      </c>
      <c r="D41" s="29"/>
      <c r="E41" s="38">
        <f>SUM(E36:E40)</f>
        <v>6764</v>
      </c>
    </row>
    <row r="42" spans="1:5" s="46" customFormat="1" ht="15.75">
      <c r="A42" s="17"/>
      <c r="B42" s="5" t="s">
        <v>57</v>
      </c>
      <c r="C42" s="26"/>
      <c r="D42" s="29"/>
      <c r="E42" s="26"/>
    </row>
    <row r="43" spans="1:5" s="46" customFormat="1" ht="15.75">
      <c r="A43" s="17">
        <v>22</v>
      </c>
      <c r="B43" s="3" t="s">
        <v>17</v>
      </c>
      <c r="C43" s="26">
        <v>1</v>
      </c>
      <c r="D43" s="30">
        <v>1220</v>
      </c>
      <c r="E43" s="26">
        <f aca="true" t="shared" si="0" ref="E43:E50">C43*D43</f>
        <v>1220</v>
      </c>
    </row>
    <row r="44" spans="1:5" s="46" customFormat="1" ht="15.75">
      <c r="A44" s="17">
        <v>23</v>
      </c>
      <c r="B44" s="3" t="s">
        <v>4</v>
      </c>
      <c r="C44" s="26">
        <v>1</v>
      </c>
      <c r="D44" s="30">
        <v>924</v>
      </c>
      <c r="E44" s="26">
        <f t="shared" si="0"/>
        <v>924</v>
      </c>
    </row>
    <row r="45" spans="1:5" s="46" customFormat="1" ht="15.75">
      <c r="A45" s="17">
        <v>24</v>
      </c>
      <c r="B45" s="3" t="s">
        <v>5</v>
      </c>
      <c r="C45" s="26">
        <v>1</v>
      </c>
      <c r="D45" s="30">
        <v>924</v>
      </c>
      <c r="E45" s="26">
        <f t="shared" si="0"/>
        <v>924</v>
      </c>
    </row>
    <row r="46" spans="1:5" s="46" customFormat="1" ht="15.75">
      <c r="A46" s="17">
        <v>25</v>
      </c>
      <c r="B46" s="3" t="s">
        <v>19</v>
      </c>
      <c r="C46" s="26">
        <v>4</v>
      </c>
      <c r="D46" s="30">
        <v>690</v>
      </c>
      <c r="E46" s="26">
        <f t="shared" si="0"/>
        <v>2760</v>
      </c>
    </row>
    <row r="47" spans="1:5" s="46" customFormat="1" ht="15.75">
      <c r="A47" s="17">
        <v>26</v>
      </c>
      <c r="B47" s="3" t="s">
        <v>19</v>
      </c>
      <c r="C47" s="26">
        <v>5</v>
      </c>
      <c r="D47" s="30">
        <v>790</v>
      </c>
      <c r="E47" s="26">
        <f t="shared" si="0"/>
        <v>3950</v>
      </c>
    </row>
    <row r="48" spans="1:5" s="46" customFormat="1" ht="15.75">
      <c r="A48" s="17">
        <v>27</v>
      </c>
      <c r="B48" s="3" t="s">
        <v>19</v>
      </c>
      <c r="C48" s="26">
        <v>5</v>
      </c>
      <c r="D48" s="30">
        <v>678</v>
      </c>
      <c r="E48" s="26">
        <f t="shared" si="0"/>
        <v>3390</v>
      </c>
    </row>
    <row r="49" spans="1:5" s="46" customFormat="1" ht="15.75">
      <c r="A49" s="17">
        <v>28</v>
      </c>
      <c r="B49" s="3" t="s">
        <v>18</v>
      </c>
      <c r="C49" s="26">
        <v>2</v>
      </c>
      <c r="D49" s="30">
        <v>603</v>
      </c>
      <c r="E49" s="26">
        <f t="shared" si="0"/>
        <v>1206</v>
      </c>
    </row>
    <row r="50" spans="1:5" s="46" customFormat="1" ht="15.75">
      <c r="A50" s="17">
        <v>29</v>
      </c>
      <c r="B50" s="3" t="s">
        <v>20</v>
      </c>
      <c r="C50" s="26">
        <v>2</v>
      </c>
      <c r="D50" s="30">
        <v>690</v>
      </c>
      <c r="E50" s="26">
        <f t="shared" si="0"/>
        <v>1380</v>
      </c>
    </row>
    <row r="51" spans="1:5" s="46" customFormat="1" ht="15.75">
      <c r="A51" s="17"/>
      <c r="B51" s="5" t="s">
        <v>82</v>
      </c>
      <c r="C51" s="38">
        <f>SUM(C43:C50)</f>
        <v>21</v>
      </c>
      <c r="D51" s="30"/>
      <c r="E51" s="38">
        <f>SUM(E43:E50)</f>
        <v>15754</v>
      </c>
    </row>
    <row r="52" spans="1:5" s="46" customFormat="1" ht="47.25">
      <c r="A52" s="17"/>
      <c r="B52" s="5" t="s">
        <v>58</v>
      </c>
      <c r="C52" s="25"/>
      <c r="D52" s="29"/>
      <c r="E52" s="25"/>
    </row>
    <row r="53" spans="1:5" s="46" customFormat="1" ht="15.75">
      <c r="A53" s="17">
        <v>30</v>
      </c>
      <c r="B53" s="3" t="s">
        <v>3</v>
      </c>
      <c r="C53" s="26">
        <v>1</v>
      </c>
      <c r="D53" s="30">
        <v>1170</v>
      </c>
      <c r="E53" s="26">
        <f>C53*D53</f>
        <v>1170</v>
      </c>
    </row>
    <row r="54" spans="1:5" s="46" customFormat="1" ht="15.75">
      <c r="A54" s="17">
        <v>31</v>
      </c>
      <c r="B54" s="3" t="s">
        <v>21</v>
      </c>
      <c r="C54" s="26">
        <v>1</v>
      </c>
      <c r="D54" s="30">
        <v>793</v>
      </c>
      <c r="E54" s="26">
        <f>C54*D54</f>
        <v>793</v>
      </c>
    </row>
    <row r="55" spans="1:5" s="46" customFormat="1" ht="15.75">
      <c r="A55" s="17">
        <v>32</v>
      </c>
      <c r="B55" s="3" t="s">
        <v>22</v>
      </c>
      <c r="C55" s="26">
        <v>3</v>
      </c>
      <c r="D55" s="30">
        <v>690</v>
      </c>
      <c r="E55" s="26">
        <f>C55*D55</f>
        <v>2070</v>
      </c>
    </row>
    <row r="56" spans="1:6" s="46" customFormat="1" ht="15.75">
      <c r="A56" s="17">
        <v>33</v>
      </c>
      <c r="B56" s="3" t="s">
        <v>22</v>
      </c>
      <c r="C56" s="26">
        <v>2</v>
      </c>
      <c r="D56" s="30">
        <v>614</v>
      </c>
      <c r="E56" s="26">
        <f>C56*D56</f>
        <v>1228</v>
      </c>
      <c r="F56" s="51"/>
    </row>
    <row r="57" spans="1:5" s="46" customFormat="1" ht="15.75">
      <c r="A57" s="17"/>
      <c r="B57" s="5" t="s">
        <v>82</v>
      </c>
      <c r="C57" s="38">
        <f>SUM(C53:C56)</f>
        <v>7</v>
      </c>
      <c r="D57" s="29"/>
      <c r="E57" s="38">
        <f>SUM(E53:E56)</f>
        <v>5261</v>
      </c>
    </row>
    <row r="58" spans="1:5" s="46" customFormat="1" ht="31.5">
      <c r="A58" s="17"/>
      <c r="B58" s="5" t="s">
        <v>59</v>
      </c>
      <c r="C58" s="26"/>
      <c r="D58" s="29"/>
      <c r="E58" s="26"/>
    </row>
    <row r="59" spans="1:5" s="46" customFormat="1" ht="15.75">
      <c r="A59" s="17">
        <v>34</v>
      </c>
      <c r="B59" s="3" t="s">
        <v>3</v>
      </c>
      <c r="C59" s="26">
        <v>1</v>
      </c>
      <c r="D59" s="30">
        <v>1170</v>
      </c>
      <c r="E59" s="26">
        <f>C59*D59</f>
        <v>1170</v>
      </c>
    </row>
    <row r="60" spans="1:5" s="46" customFormat="1" ht="15.75">
      <c r="A60" s="17">
        <v>35</v>
      </c>
      <c r="B60" s="3" t="s">
        <v>21</v>
      </c>
      <c r="C60" s="26">
        <v>1</v>
      </c>
      <c r="D60" s="30">
        <v>793</v>
      </c>
      <c r="E60" s="26">
        <f>C60*D60</f>
        <v>793</v>
      </c>
    </row>
    <row r="61" spans="1:7" s="46" customFormat="1" ht="15.75">
      <c r="A61" s="17">
        <v>36</v>
      </c>
      <c r="B61" s="8" t="s">
        <v>124</v>
      </c>
      <c r="C61" s="29">
        <v>5</v>
      </c>
      <c r="D61" s="45">
        <v>690</v>
      </c>
      <c r="E61" s="45">
        <f>C61*D61</f>
        <v>3450</v>
      </c>
      <c r="G61" s="51"/>
    </row>
    <row r="62" spans="1:6" s="46" customFormat="1" ht="15.75">
      <c r="A62" s="17">
        <v>37</v>
      </c>
      <c r="B62" s="3" t="s">
        <v>22</v>
      </c>
      <c r="C62" s="26">
        <v>2</v>
      </c>
      <c r="D62" s="30">
        <v>614</v>
      </c>
      <c r="E62" s="26">
        <f>C62*D62</f>
        <v>1228</v>
      </c>
      <c r="F62" s="51"/>
    </row>
    <row r="63" spans="1:5" s="46" customFormat="1" ht="15.75">
      <c r="A63" s="17"/>
      <c r="B63" s="5" t="s">
        <v>82</v>
      </c>
      <c r="C63" s="38">
        <f>SUM(C59:C62)</f>
        <v>9</v>
      </c>
      <c r="D63" s="29"/>
      <c r="E63" s="38">
        <f>SUM(E59:E62)</f>
        <v>6641</v>
      </c>
    </row>
    <row r="64" spans="1:5" s="46" customFormat="1" ht="15.75">
      <c r="A64" s="17"/>
      <c r="B64" s="5" t="s">
        <v>94</v>
      </c>
      <c r="C64" s="26"/>
      <c r="D64" s="29"/>
      <c r="E64" s="26"/>
    </row>
    <row r="65" spans="1:5" s="46" customFormat="1" ht="15.75">
      <c r="A65" s="17">
        <v>38</v>
      </c>
      <c r="B65" s="3" t="s">
        <v>3</v>
      </c>
      <c r="C65" s="26">
        <v>1</v>
      </c>
      <c r="D65" s="30">
        <v>1091</v>
      </c>
      <c r="E65" s="26">
        <f aca="true" t="shared" si="1" ref="E65:E70">C65*D65</f>
        <v>1091</v>
      </c>
    </row>
    <row r="66" spans="1:5" s="46" customFormat="1" ht="15.75">
      <c r="A66" s="17">
        <v>39</v>
      </c>
      <c r="B66" s="3" t="s">
        <v>21</v>
      </c>
      <c r="C66" s="26">
        <v>1</v>
      </c>
      <c r="D66" s="30">
        <v>690</v>
      </c>
      <c r="E66" s="26">
        <f t="shared" si="1"/>
        <v>690</v>
      </c>
    </row>
    <row r="67" spans="1:5" s="46" customFormat="1" ht="15.75">
      <c r="A67" s="17">
        <v>40</v>
      </c>
      <c r="B67" s="3" t="s">
        <v>21</v>
      </c>
      <c r="C67" s="26">
        <v>1</v>
      </c>
      <c r="D67" s="30">
        <v>678</v>
      </c>
      <c r="E67" s="26">
        <f t="shared" si="1"/>
        <v>678</v>
      </c>
    </row>
    <row r="68" spans="1:6" s="46" customFormat="1" ht="15.75">
      <c r="A68" s="17">
        <v>41</v>
      </c>
      <c r="B68" s="3" t="s">
        <v>21</v>
      </c>
      <c r="C68" s="26">
        <v>1</v>
      </c>
      <c r="D68" s="30">
        <v>614</v>
      </c>
      <c r="E68" s="26">
        <f t="shared" si="1"/>
        <v>614</v>
      </c>
      <c r="F68" s="48"/>
    </row>
    <row r="69" spans="1:6" s="46" customFormat="1" ht="15.75">
      <c r="A69" s="17">
        <v>42</v>
      </c>
      <c r="B69" s="3" t="s">
        <v>21</v>
      </c>
      <c r="C69" s="26">
        <v>1</v>
      </c>
      <c r="D69" s="30">
        <v>614</v>
      </c>
      <c r="E69" s="26">
        <f t="shared" si="1"/>
        <v>614</v>
      </c>
      <c r="F69" s="48"/>
    </row>
    <row r="70" spans="1:6" s="46" customFormat="1" ht="15.75">
      <c r="A70" s="17">
        <v>43</v>
      </c>
      <c r="B70" s="3" t="s">
        <v>7</v>
      </c>
      <c r="C70" s="40">
        <v>0.5</v>
      </c>
      <c r="D70" s="29">
        <v>224</v>
      </c>
      <c r="E70" s="26">
        <f t="shared" si="1"/>
        <v>112</v>
      </c>
      <c r="F70" s="48"/>
    </row>
    <row r="71" spans="1:5" s="46" customFormat="1" ht="15.75">
      <c r="A71" s="17"/>
      <c r="B71" s="5" t="s">
        <v>82</v>
      </c>
      <c r="C71" s="41">
        <f>SUM(C65:C70)</f>
        <v>5.5</v>
      </c>
      <c r="D71" s="29"/>
      <c r="E71" s="38">
        <f>SUM(E65:E70)</f>
        <v>3799</v>
      </c>
    </row>
    <row r="72" spans="1:5" s="46" customFormat="1" ht="15.75">
      <c r="A72" s="17"/>
      <c r="B72" s="5" t="s">
        <v>87</v>
      </c>
      <c r="C72" s="25"/>
      <c r="D72" s="29"/>
      <c r="E72" s="25"/>
    </row>
    <row r="73" spans="1:5" s="46" customFormat="1" ht="15.75">
      <c r="A73" s="17">
        <v>44</v>
      </c>
      <c r="B73" s="3" t="s">
        <v>3</v>
      </c>
      <c r="C73" s="26">
        <v>1</v>
      </c>
      <c r="D73" s="30">
        <v>1220</v>
      </c>
      <c r="E73" s="26">
        <f>C73*D73</f>
        <v>1220</v>
      </c>
    </row>
    <row r="74" spans="1:5" s="46" customFormat="1" ht="15.75">
      <c r="A74" s="17">
        <v>45</v>
      </c>
      <c r="B74" s="3" t="s">
        <v>6</v>
      </c>
      <c r="C74" s="26">
        <v>1</v>
      </c>
      <c r="D74" s="30">
        <v>980</v>
      </c>
      <c r="E74" s="26">
        <f>C74*D74</f>
        <v>980</v>
      </c>
    </row>
    <row r="75" spans="1:6" s="46" customFormat="1" ht="15.75">
      <c r="A75" s="17">
        <v>46</v>
      </c>
      <c r="B75" s="3" t="s">
        <v>46</v>
      </c>
      <c r="C75" s="26">
        <v>1</v>
      </c>
      <c r="D75" s="30">
        <v>698</v>
      </c>
      <c r="E75" s="26">
        <f>SUM(C75*D75)</f>
        <v>698</v>
      </c>
      <c r="F75" s="48"/>
    </row>
    <row r="76" spans="1:5" s="46" customFormat="1" ht="15.75">
      <c r="A76" s="17">
        <v>47</v>
      </c>
      <c r="B76" s="3" t="s">
        <v>40</v>
      </c>
      <c r="C76" s="26">
        <v>1</v>
      </c>
      <c r="D76" s="30">
        <v>840</v>
      </c>
      <c r="E76" s="26">
        <f>C76*D76</f>
        <v>840</v>
      </c>
    </row>
    <row r="77" spans="1:5" s="46" customFormat="1" ht="15.75">
      <c r="A77" s="17">
        <v>48</v>
      </c>
      <c r="B77" s="3" t="s">
        <v>40</v>
      </c>
      <c r="C77" s="26">
        <v>1</v>
      </c>
      <c r="D77" s="30">
        <v>793</v>
      </c>
      <c r="E77" s="26">
        <f>C77*D77</f>
        <v>793</v>
      </c>
    </row>
    <row r="78" spans="1:5" s="46" customFormat="1" ht="15.75">
      <c r="A78" s="17">
        <v>49</v>
      </c>
      <c r="B78" s="3" t="s">
        <v>60</v>
      </c>
      <c r="C78" s="26">
        <v>1</v>
      </c>
      <c r="D78" s="30">
        <v>678</v>
      </c>
      <c r="E78" s="26">
        <f>C78*D78</f>
        <v>678</v>
      </c>
    </row>
    <row r="79" spans="1:7" s="46" customFormat="1" ht="15.75">
      <c r="A79" s="17">
        <v>50</v>
      </c>
      <c r="B79" s="8" t="s">
        <v>126</v>
      </c>
      <c r="C79" s="29">
        <v>1</v>
      </c>
      <c r="D79" s="45">
        <v>678</v>
      </c>
      <c r="E79" s="45">
        <f>C79*D79</f>
        <v>678</v>
      </c>
      <c r="F79" s="48"/>
      <c r="G79" s="52"/>
    </row>
    <row r="80" spans="1:5" s="46" customFormat="1" ht="15.75">
      <c r="A80" s="17">
        <v>51</v>
      </c>
      <c r="B80" s="3" t="s">
        <v>47</v>
      </c>
      <c r="C80" s="42">
        <v>1</v>
      </c>
      <c r="D80" s="39">
        <v>793</v>
      </c>
      <c r="E80" s="42">
        <f>C80*D80</f>
        <v>793</v>
      </c>
    </row>
    <row r="81" spans="1:5" s="46" customFormat="1" ht="15.75">
      <c r="A81" s="17">
        <v>52</v>
      </c>
      <c r="B81" s="3" t="s">
        <v>48</v>
      </c>
      <c r="C81" s="26">
        <v>1</v>
      </c>
      <c r="D81" s="30">
        <v>793</v>
      </c>
      <c r="E81" s="26">
        <f aca="true" t="shared" si="2" ref="E81:E87">C81*D81</f>
        <v>793</v>
      </c>
    </row>
    <row r="82" spans="1:5" s="46" customFormat="1" ht="15.75">
      <c r="A82" s="17">
        <v>53</v>
      </c>
      <c r="B82" s="3" t="s">
        <v>48</v>
      </c>
      <c r="C82" s="26">
        <v>2</v>
      </c>
      <c r="D82" s="30">
        <v>690</v>
      </c>
      <c r="E82" s="26">
        <f t="shared" si="2"/>
        <v>1380</v>
      </c>
    </row>
    <row r="83" spans="1:5" s="46" customFormat="1" ht="15.75">
      <c r="A83" s="17">
        <v>54</v>
      </c>
      <c r="B83" s="3" t="s">
        <v>121</v>
      </c>
      <c r="C83" s="26">
        <v>1</v>
      </c>
      <c r="D83" s="30">
        <v>840</v>
      </c>
      <c r="E83" s="26">
        <f t="shared" si="2"/>
        <v>840</v>
      </c>
    </row>
    <row r="84" spans="1:5" s="46" customFormat="1" ht="15.75">
      <c r="A84" s="17">
        <v>55</v>
      </c>
      <c r="B84" s="3" t="s">
        <v>12</v>
      </c>
      <c r="C84" s="26">
        <v>2</v>
      </c>
      <c r="D84" s="30">
        <v>793</v>
      </c>
      <c r="E84" s="26">
        <f t="shared" si="2"/>
        <v>1586</v>
      </c>
    </row>
    <row r="85" spans="1:6" s="46" customFormat="1" ht="15.75">
      <c r="A85" s="17">
        <v>56</v>
      </c>
      <c r="B85" s="3" t="s">
        <v>61</v>
      </c>
      <c r="C85" s="26">
        <v>1</v>
      </c>
      <c r="D85" s="30">
        <v>825</v>
      </c>
      <c r="E85" s="26">
        <f t="shared" si="2"/>
        <v>825</v>
      </c>
      <c r="F85" s="51"/>
    </row>
    <row r="86" spans="1:5" s="46" customFormat="1" ht="15.75">
      <c r="A86" s="17">
        <v>57</v>
      </c>
      <c r="B86" s="3" t="s">
        <v>62</v>
      </c>
      <c r="C86" s="26">
        <v>2</v>
      </c>
      <c r="D86" s="30">
        <v>678</v>
      </c>
      <c r="E86" s="26">
        <f t="shared" si="2"/>
        <v>1356</v>
      </c>
    </row>
    <row r="87" spans="1:6" s="46" customFormat="1" ht="15.75">
      <c r="A87" s="17">
        <v>58</v>
      </c>
      <c r="B87" s="8" t="s">
        <v>64</v>
      </c>
      <c r="C87" s="29">
        <v>1</v>
      </c>
      <c r="D87" s="30">
        <v>527</v>
      </c>
      <c r="E87" s="29">
        <f t="shared" si="2"/>
        <v>527</v>
      </c>
      <c r="F87" s="48"/>
    </row>
    <row r="88" spans="1:5" s="46" customFormat="1" ht="15.75">
      <c r="A88" s="17"/>
      <c r="B88" s="5" t="s">
        <v>82</v>
      </c>
      <c r="C88" s="38">
        <f>SUM(C73:C87)</f>
        <v>18</v>
      </c>
      <c r="D88" s="30"/>
      <c r="E88" s="38">
        <f>SUM(E73:E87)</f>
        <v>13987</v>
      </c>
    </row>
    <row r="89" spans="1:5" s="46" customFormat="1" ht="31.5">
      <c r="A89" s="17"/>
      <c r="B89" s="5" t="s">
        <v>100</v>
      </c>
      <c r="C89" s="26"/>
      <c r="D89" s="30"/>
      <c r="E89" s="26"/>
    </row>
    <row r="90" spans="1:5" s="46" customFormat="1" ht="15.75">
      <c r="A90" s="17">
        <v>59</v>
      </c>
      <c r="B90" s="3" t="s">
        <v>95</v>
      </c>
      <c r="C90" s="26">
        <v>1</v>
      </c>
      <c r="D90" s="45">
        <v>1070</v>
      </c>
      <c r="E90" s="18">
        <f>C90*D90</f>
        <v>1070</v>
      </c>
    </row>
    <row r="91" spans="1:7" s="46" customFormat="1" ht="15.75">
      <c r="A91" s="17">
        <v>60</v>
      </c>
      <c r="B91" s="8" t="s">
        <v>128</v>
      </c>
      <c r="C91" s="29">
        <v>1</v>
      </c>
      <c r="D91" s="45">
        <v>793</v>
      </c>
      <c r="E91" s="45">
        <f>C91*D91</f>
        <v>793</v>
      </c>
      <c r="F91" s="53"/>
      <c r="G91" s="51"/>
    </row>
    <row r="92" spans="1:6" s="46" customFormat="1" ht="15.75">
      <c r="A92" s="17">
        <v>61</v>
      </c>
      <c r="B92" s="8" t="s">
        <v>127</v>
      </c>
      <c r="C92" s="29">
        <v>1</v>
      </c>
      <c r="D92" s="45">
        <v>698</v>
      </c>
      <c r="E92" s="45">
        <f>C92*D92</f>
        <v>698</v>
      </c>
      <c r="F92" s="53"/>
    </row>
    <row r="93" spans="1:5" s="46" customFormat="1" ht="15.75">
      <c r="A93" s="17">
        <v>62</v>
      </c>
      <c r="B93" s="3" t="s">
        <v>23</v>
      </c>
      <c r="C93" s="26">
        <v>1</v>
      </c>
      <c r="D93" s="30">
        <v>793</v>
      </c>
      <c r="E93" s="26">
        <f>C93*D93</f>
        <v>793</v>
      </c>
    </row>
    <row r="94" spans="1:5" s="46" customFormat="1" ht="15.75">
      <c r="A94" s="17">
        <v>63</v>
      </c>
      <c r="B94" s="3" t="s">
        <v>24</v>
      </c>
      <c r="C94" s="26">
        <v>1</v>
      </c>
      <c r="D94" s="30">
        <v>793</v>
      </c>
      <c r="E94" s="26">
        <f>C94*D94</f>
        <v>793</v>
      </c>
    </row>
    <row r="95" spans="1:5" s="46" customFormat="1" ht="15.75">
      <c r="A95" s="17"/>
      <c r="B95" s="5" t="s">
        <v>82</v>
      </c>
      <c r="C95" s="38">
        <f>SUM(C90:C94)</f>
        <v>5</v>
      </c>
      <c r="D95" s="29"/>
      <c r="E95" s="38">
        <f>SUM(E90:E94)</f>
        <v>4147</v>
      </c>
    </row>
    <row r="96" spans="1:5" s="46" customFormat="1" ht="31.5">
      <c r="A96" s="17"/>
      <c r="B96" s="5" t="s">
        <v>101</v>
      </c>
      <c r="C96" s="26"/>
      <c r="D96" s="29"/>
      <c r="E96" s="26"/>
    </row>
    <row r="97" spans="1:5" s="46" customFormat="1" ht="15.75">
      <c r="A97" s="17">
        <v>64</v>
      </c>
      <c r="B97" s="3" t="s">
        <v>3</v>
      </c>
      <c r="C97" s="26">
        <v>1</v>
      </c>
      <c r="D97" s="30">
        <v>1120</v>
      </c>
      <c r="E97" s="26">
        <f aca="true" t="shared" si="3" ref="E97:E102">C97*D97</f>
        <v>1120</v>
      </c>
    </row>
    <row r="98" spans="1:5" s="46" customFormat="1" ht="15.75">
      <c r="A98" s="17">
        <v>65</v>
      </c>
      <c r="B98" s="3" t="s">
        <v>93</v>
      </c>
      <c r="C98" s="26">
        <v>1</v>
      </c>
      <c r="D98" s="30">
        <v>825</v>
      </c>
      <c r="E98" s="26">
        <f t="shared" si="3"/>
        <v>825</v>
      </c>
    </row>
    <row r="99" spans="1:5" s="46" customFormat="1" ht="15.75">
      <c r="A99" s="17">
        <v>66</v>
      </c>
      <c r="B99" s="3" t="s">
        <v>130</v>
      </c>
      <c r="C99" s="26">
        <v>2</v>
      </c>
      <c r="D99" s="30">
        <v>690</v>
      </c>
      <c r="E99" s="26">
        <f t="shared" si="3"/>
        <v>1380</v>
      </c>
    </row>
    <row r="100" spans="1:6" s="46" customFormat="1" ht="15.75">
      <c r="A100" s="17">
        <v>67</v>
      </c>
      <c r="B100" s="8" t="s">
        <v>25</v>
      </c>
      <c r="C100" s="29">
        <v>4</v>
      </c>
      <c r="D100" s="45">
        <v>690</v>
      </c>
      <c r="E100" s="29">
        <f t="shared" si="3"/>
        <v>2760</v>
      </c>
      <c r="F100" s="53"/>
    </row>
    <row r="101" spans="1:6" s="46" customFormat="1" ht="15.75">
      <c r="A101" s="17">
        <v>68</v>
      </c>
      <c r="B101" s="3" t="s">
        <v>36</v>
      </c>
      <c r="C101" s="26">
        <v>2</v>
      </c>
      <c r="D101" s="30">
        <v>698</v>
      </c>
      <c r="E101" s="26">
        <f t="shared" si="3"/>
        <v>1396</v>
      </c>
      <c r="F101" s="51"/>
    </row>
    <row r="102" spans="1:7" s="46" customFormat="1" ht="15.75">
      <c r="A102" s="17">
        <v>69</v>
      </c>
      <c r="B102" s="8" t="s">
        <v>125</v>
      </c>
      <c r="C102" s="29">
        <v>1</v>
      </c>
      <c r="D102" s="45">
        <v>614</v>
      </c>
      <c r="E102" s="45">
        <f t="shared" si="3"/>
        <v>614</v>
      </c>
      <c r="F102" s="48"/>
      <c r="G102" s="52"/>
    </row>
    <row r="103" spans="1:5" s="46" customFormat="1" ht="15.75">
      <c r="A103" s="17"/>
      <c r="B103" s="5" t="s">
        <v>82</v>
      </c>
      <c r="C103" s="38">
        <f>SUM(C97:C102)</f>
        <v>11</v>
      </c>
      <c r="D103" s="29"/>
      <c r="E103" s="38">
        <f>SUM(E97:E102)</f>
        <v>8095</v>
      </c>
    </row>
    <row r="104" spans="1:5" s="46" customFormat="1" ht="15.75">
      <c r="A104" s="17"/>
      <c r="B104" s="5" t="s">
        <v>102</v>
      </c>
      <c r="C104" s="38"/>
      <c r="D104" s="29"/>
      <c r="E104" s="38"/>
    </row>
    <row r="105" spans="1:5" s="46" customFormat="1" ht="15.75">
      <c r="A105" s="17">
        <v>70</v>
      </c>
      <c r="B105" s="3" t="s">
        <v>3</v>
      </c>
      <c r="C105" s="26">
        <v>1</v>
      </c>
      <c r="D105" s="30">
        <v>1120</v>
      </c>
      <c r="E105" s="26">
        <f aca="true" t="shared" si="4" ref="E105:E110">C105*D105</f>
        <v>1120</v>
      </c>
    </row>
    <row r="106" spans="1:6" s="46" customFormat="1" ht="15.75">
      <c r="A106" s="17">
        <v>71</v>
      </c>
      <c r="B106" s="3" t="s">
        <v>120</v>
      </c>
      <c r="C106" s="26">
        <v>1</v>
      </c>
      <c r="D106" s="30">
        <v>825</v>
      </c>
      <c r="E106" s="26">
        <f t="shared" si="4"/>
        <v>825</v>
      </c>
      <c r="F106" s="51"/>
    </row>
    <row r="107" spans="1:6" s="46" customFormat="1" ht="15.75">
      <c r="A107" s="17">
        <v>72</v>
      </c>
      <c r="B107" s="3" t="s">
        <v>97</v>
      </c>
      <c r="C107" s="26">
        <v>2</v>
      </c>
      <c r="D107" s="30">
        <v>698</v>
      </c>
      <c r="E107" s="26">
        <f t="shared" si="4"/>
        <v>1396</v>
      </c>
      <c r="F107" s="48"/>
    </row>
    <row r="108" spans="1:5" s="46" customFormat="1" ht="31.5">
      <c r="A108" s="17">
        <v>73</v>
      </c>
      <c r="B108" s="3" t="s">
        <v>76</v>
      </c>
      <c r="C108" s="26">
        <v>1</v>
      </c>
      <c r="D108" s="45">
        <v>690</v>
      </c>
      <c r="E108" s="18">
        <f t="shared" si="4"/>
        <v>690</v>
      </c>
    </row>
    <row r="109" spans="1:5" s="46" customFormat="1" ht="15.75">
      <c r="A109" s="17">
        <v>74</v>
      </c>
      <c r="B109" s="3" t="s">
        <v>64</v>
      </c>
      <c r="C109" s="26">
        <v>1</v>
      </c>
      <c r="D109" s="30">
        <v>603</v>
      </c>
      <c r="E109" s="26">
        <f t="shared" si="4"/>
        <v>603</v>
      </c>
    </row>
    <row r="110" spans="1:6" s="46" customFormat="1" ht="15.75">
      <c r="A110" s="17">
        <v>75</v>
      </c>
      <c r="B110" s="3" t="s">
        <v>32</v>
      </c>
      <c r="C110" s="26">
        <v>1</v>
      </c>
      <c r="D110" s="30">
        <v>614</v>
      </c>
      <c r="E110" s="26">
        <f t="shared" si="4"/>
        <v>614</v>
      </c>
      <c r="F110" s="48"/>
    </row>
    <row r="111" spans="1:5" s="46" customFormat="1" ht="15.75">
      <c r="A111" s="17"/>
      <c r="B111" s="5" t="s">
        <v>82</v>
      </c>
      <c r="C111" s="38">
        <f>SUM(C105:C110)</f>
        <v>7</v>
      </c>
      <c r="D111" s="29"/>
      <c r="E111" s="38">
        <f>SUM(E105:E110)</f>
        <v>5248</v>
      </c>
    </row>
    <row r="112" spans="1:5" s="46" customFormat="1" ht="15.75">
      <c r="A112" s="17"/>
      <c r="B112" s="5" t="s">
        <v>103</v>
      </c>
      <c r="C112" s="26"/>
      <c r="D112" s="29"/>
      <c r="E112" s="26"/>
    </row>
    <row r="113" spans="1:5" s="46" customFormat="1" ht="15.75">
      <c r="A113" s="17">
        <v>76</v>
      </c>
      <c r="B113" s="3" t="s">
        <v>3</v>
      </c>
      <c r="C113" s="26">
        <v>1</v>
      </c>
      <c r="D113" s="30">
        <v>1120</v>
      </c>
      <c r="E113" s="26">
        <f aca="true" t="shared" si="5" ref="E113:E119">C113*D113</f>
        <v>1120</v>
      </c>
    </row>
    <row r="114" spans="1:5" s="46" customFormat="1" ht="15.75">
      <c r="A114" s="17">
        <v>77</v>
      </c>
      <c r="B114" s="3" t="s">
        <v>27</v>
      </c>
      <c r="C114" s="26">
        <v>1</v>
      </c>
      <c r="D114" s="30">
        <v>793</v>
      </c>
      <c r="E114" s="26">
        <f t="shared" si="5"/>
        <v>793</v>
      </c>
    </row>
    <row r="115" spans="1:5" s="46" customFormat="1" ht="15.75">
      <c r="A115" s="17">
        <v>78</v>
      </c>
      <c r="B115" s="3" t="s">
        <v>27</v>
      </c>
      <c r="C115" s="26">
        <v>2</v>
      </c>
      <c r="D115" s="30">
        <v>690</v>
      </c>
      <c r="E115" s="26">
        <f t="shared" si="5"/>
        <v>1380</v>
      </c>
    </row>
    <row r="116" spans="1:5" s="46" customFormat="1" ht="15.75">
      <c r="A116" s="17">
        <v>79</v>
      </c>
      <c r="B116" s="3" t="s">
        <v>26</v>
      </c>
      <c r="C116" s="26">
        <v>1</v>
      </c>
      <c r="D116" s="30">
        <v>690</v>
      </c>
      <c r="E116" s="26">
        <f t="shared" si="5"/>
        <v>690</v>
      </c>
    </row>
    <row r="117" spans="1:5" s="46" customFormat="1" ht="15.75">
      <c r="A117" s="17">
        <v>80</v>
      </c>
      <c r="B117" s="3" t="s">
        <v>21</v>
      </c>
      <c r="C117" s="26">
        <v>1</v>
      </c>
      <c r="D117" s="30">
        <v>678</v>
      </c>
      <c r="E117" s="26">
        <f t="shared" si="5"/>
        <v>678</v>
      </c>
    </row>
    <row r="118" spans="1:5" s="46" customFormat="1" ht="15.75">
      <c r="A118" s="17">
        <v>81</v>
      </c>
      <c r="B118" s="3" t="s">
        <v>74</v>
      </c>
      <c r="C118" s="26">
        <v>1</v>
      </c>
      <c r="D118" s="30">
        <v>793</v>
      </c>
      <c r="E118" s="26">
        <f t="shared" si="5"/>
        <v>793</v>
      </c>
    </row>
    <row r="119" spans="1:5" s="46" customFormat="1" ht="15.75">
      <c r="A119" s="17">
        <v>82</v>
      </c>
      <c r="B119" s="3" t="s">
        <v>75</v>
      </c>
      <c r="C119" s="26">
        <v>1</v>
      </c>
      <c r="D119" s="30">
        <v>678</v>
      </c>
      <c r="E119" s="26">
        <f t="shared" si="5"/>
        <v>678</v>
      </c>
    </row>
    <row r="120" spans="1:5" s="46" customFormat="1" ht="15.75">
      <c r="A120" s="17"/>
      <c r="B120" s="5" t="s">
        <v>82</v>
      </c>
      <c r="C120" s="38">
        <f>SUM(C113:C119)</f>
        <v>8</v>
      </c>
      <c r="D120" s="31"/>
      <c r="E120" s="38">
        <f>SUM(E113:E119)</f>
        <v>6132</v>
      </c>
    </row>
    <row r="121" spans="1:5" s="46" customFormat="1" ht="31.5">
      <c r="A121" s="17"/>
      <c r="B121" s="5" t="s">
        <v>104</v>
      </c>
      <c r="C121" s="26"/>
      <c r="D121" s="29"/>
      <c r="E121" s="26"/>
    </row>
    <row r="122" spans="1:5" s="46" customFormat="1" ht="15.75">
      <c r="A122" s="17">
        <v>83</v>
      </c>
      <c r="B122" s="3" t="s">
        <v>44</v>
      </c>
      <c r="C122" s="26">
        <v>1</v>
      </c>
      <c r="D122" s="30">
        <v>1120</v>
      </c>
      <c r="E122" s="26">
        <f>C122*D122</f>
        <v>1120</v>
      </c>
    </row>
    <row r="123" spans="1:5" s="46" customFormat="1" ht="31.5">
      <c r="A123" s="17">
        <v>84</v>
      </c>
      <c r="B123" s="3" t="s">
        <v>84</v>
      </c>
      <c r="C123" s="26">
        <v>1</v>
      </c>
      <c r="D123" s="45">
        <v>793</v>
      </c>
      <c r="E123" s="18">
        <f>C123*D123</f>
        <v>793</v>
      </c>
    </row>
    <row r="124" spans="1:6" s="46" customFormat="1" ht="31.5">
      <c r="A124" s="17">
        <v>85</v>
      </c>
      <c r="B124" s="3" t="s">
        <v>85</v>
      </c>
      <c r="C124" s="26">
        <v>2</v>
      </c>
      <c r="D124" s="45">
        <v>698</v>
      </c>
      <c r="E124" s="18">
        <f>SUM(C124*D124)</f>
        <v>1396</v>
      </c>
      <c r="F124" s="48"/>
    </row>
    <row r="125" spans="1:6" s="53" customFormat="1" ht="15.75">
      <c r="A125" s="17">
        <v>86</v>
      </c>
      <c r="B125" s="8" t="s">
        <v>45</v>
      </c>
      <c r="C125" s="29">
        <v>1</v>
      </c>
      <c r="D125" s="30">
        <v>698</v>
      </c>
      <c r="E125" s="29">
        <f>C125*D125</f>
        <v>698</v>
      </c>
      <c r="F125" s="48"/>
    </row>
    <row r="126" spans="1:5" s="46" customFormat="1" ht="15.75">
      <c r="A126" s="17">
        <v>87</v>
      </c>
      <c r="B126" s="3" t="s">
        <v>71</v>
      </c>
      <c r="C126" s="26">
        <v>1</v>
      </c>
      <c r="D126" s="30">
        <v>793</v>
      </c>
      <c r="E126" s="26">
        <f>C126*D126</f>
        <v>793</v>
      </c>
    </row>
    <row r="127" spans="1:6" s="46" customFormat="1" ht="15.75">
      <c r="A127" s="17">
        <v>88</v>
      </c>
      <c r="B127" s="3" t="s">
        <v>63</v>
      </c>
      <c r="C127" s="26">
        <v>1</v>
      </c>
      <c r="D127" s="30">
        <v>614</v>
      </c>
      <c r="E127" s="26">
        <f>C127*D127</f>
        <v>614</v>
      </c>
      <c r="F127" s="48"/>
    </row>
    <row r="128" spans="1:5" s="46" customFormat="1" ht="15.75">
      <c r="A128" s="17">
        <v>89</v>
      </c>
      <c r="B128" s="8" t="s">
        <v>98</v>
      </c>
      <c r="C128" s="29">
        <v>1</v>
      </c>
      <c r="D128" s="30">
        <v>793</v>
      </c>
      <c r="E128" s="29">
        <f>C128*D128</f>
        <v>793</v>
      </c>
    </row>
    <row r="129" spans="1:5" s="46" customFormat="1" ht="15.75">
      <c r="A129" s="17"/>
      <c r="B129" s="5" t="s">
        <v>82</v>
      </c>
      <c r="C129" s="38">
        <f>SUM(C122:C128)</f>
        <v>8</v>
      </c>
      <c r="D129" s="29"/>
      <c r="E129" s="38">
        <f>SUM(E122:E128)</f>
        <v>6207</v>
      </c>
    </row>
    <row r="130" spans="1:5" s="46" customFormat="1" ht="15.75">
      <c r="A130" s="17"/>
      <c r="B130" s="5" t="s">
        <v>105</v>
      </c>
      <c r="C130" s="25"/>
      <c r="D130" s="29"/>
      <c r="E130" s="25"/>
    </row>
    <row r="131" spans="1:5" s="46" customFormat="1" ht="15.75">
      <c r="A131" s="17">
        <v>90</v>
      </c>
      <c r="B131" s="3" t="s">
        <v>42</v>
      </c>
      <c r="C131" s="26">
        <v>1</v>
      </c>
      <c r="D131" s="30">
        <v>1170</v>
      </c>
      <c r="E131" s="26">
        <f>C131*D131</f>
        <v>1170</v>
      </c>
    </row>
    <row r="132" spans="1:6" s="46" customFormat="1" ht="15.75">
      <c r="A132" s="17">
        <v>91</v>
      </c>
      <c r="B132" s="3" t="s">
        <v>72</v>
      </c>
      <c r="C132" s="26">
        <v>1</v>
      </c>
      <c r="D132" s="30">
        <v>971</v>
      </c>
      <c r="E132" s="29">
        <f>C132*D132</f>
        <v>971</v>
      </c>
      <c r="F132" s="48"/>
    </row>
    <row r="133" spans="1:6" s="46" customFormat="1" ht="15.75">
      <c r="A133" s="17">
        <v>92</v>
      </c>
      <c r="B133" s="3" t="s">
        <v>21</v>
      </c>
      <c r="C133" s="26">
        <v>3</v>
      </c>
      <c r="D133" s="30">
        <v>698</v>
      </c>
      <c r="E133" s="26">
        <f>C133*D133</f>
        <v>2094</v>
      </c>
      <c r="F133" s="48"/>
    </row>
    <row r="134" spans="1:5" s="46" customFormat="1" ht="15.75">
      <c r="A134" s="17"/>
      <c r="B134" s="5" t="s">
        <v>82</v>
      </c>
      <c r="C134" s="38">
        <f>SUM(C131:C133)</f>
        <v>5</v>
      </c>
      <c r="D134" s="29"/>
      <c r="E134" s="38">
        <f>SUM(E131:E133)</f>
        <v>4235</v>
      </c>
    </row>
    <row r="135" spans="1:5" s="46" customFormat="1" ht="15.75">
      <c r="A135" s="17"/>
      <c r="B135" s="5" t="s">
        <v>106</v>
      </c>
      <c r="C135" s="26"/>
      <c r="D135" s="29"/>
      <c r="E135" s="26"/>
    </row>
    <row r="136" spans="1:5" s="46" customFormat="1" ht="15.75">
      <c r="A136" s="17">
        <v>93</v>
      </c>
      <c r="B136" s="3" t="s">
        <v>3</v>
      </c>
      <c r="C136" s="26">
        <v>1</v>
      </c>
      <c r="D136" s="30">
        <v>1220</v>
      </c>
      <c r="E136" s="26">
        <f aca="true" t="shared" si="6" ref="E136:E145">C136*D136</f>
        <v>1220</v>
      </c>
    </row>
    <row r="137" spans="1:5" s="46" customFormat="1" ht="15.75">
      <c r="A137" s="17">
        <v>94</v>
      </c>
      <c r="B137" s="3" t="s">
        <v>39</v>
      </c>
      <c r="C137" s="26">
        <v>2</v>
      </c>
      <c r="D137" s="30">
        <v>690</v>
      </c>
      <c r="E137" s="26">
        <f t="shared" si="6"/>
        <v>1380</v>
      </c>
    </row>
    <row r="138" spans="1:7" s="46" customFormat="1" ht="15.75">
      <c r="A138" s="17">
        <v>95</v>
      </c>
      <c r="B138" s="8" t="s">
        <v>124</v>
      </c>
      <c r="C138" s="29">
        <v>1</v>
      </c>
      <c r="D138" s="45">
        <v>628</v>
      </c>
      <c r="E138" s="45">
        <f t="shared" si="6"/>
        <v>628</v>
      </c>
      <c r="F138" s="49"/>
      <c r="G138" s="50"/>
    </row>
    <row r="139" spans="1:6" s="46" customFormat="1" ht="15.75">
      <c r="A139" s="17">
        <v>96</v>
      </c>
      <c r="B139" s="8" t="s">
        <v>64</v>
      </c>
      <c r="C139" s="26">
        <v>6</v>
      </c>
      <c r="D139" s="30">
        <v>614</v>
      </c>
      <c r="E139" s="26">
        <f t="shared" si="6"/>
        <v>3684</v>
      </c>
      <c r="F139" s="48"/>
    </row>
    <row r="140" spans="1:5" s="46" customFormat="1" ht="31.5">
      <c r="A140" s="17">
        <v>97</v>
      </c>
      <c r="B140" s="3" t="s">
        <v>65</v>
      </c>
      <c r="C140" s="26">
        <v>1</v>
      </c>
      <c r="D140" s="45">
        <v>793</v>
      </c>
      <c r="E140" s="18">
        <f t="shared" si="6"/>
        <v>793</v>
      </c>
    </row>
    <row r="141" spans="1:6" s="46" customFormat="1" ht="15.75">
      <c r="A141" s="17">
        <v>98</v>
      </c>
      <c r="B141" s="3" t="s">
        <v>66</v>
      </c>
      <c r="C141" s="26">
        <v>4</v>
      </c>
      <c r="D141" s="30">
        <v>614</v>
      </c>
      <c r="E141" s="26">
        <f t="shared" si="6"/>
        <v>2456</v>
      </c>
      <c r="F141" s="48"/>
    </row>
    <row r="142" spans="1:6" s="46" customFormat="1" ht="31.5">
      <c r="A142" s="17">
        <v>99</v>
      </c>
      <c r="B142" s="3" t="s">
        <v>88</v>
      </c>
      <c r="C142" s="26">
        <v>1</v>
      </c>
      <c r="D142" s="45">
        <v>614</v>
      </c>
      <c r="E142" s="18">
        <f t="shared" si="6"/>
        <v>614</v>
      </c>
      <c r="F142" s="48"/>
    </row>
    <row r="143" spans="1:6" s="46" customFormat="1" ht="15.75">
      <c r="A143" s="17">
        <v>100</v>
      </c>
      <c r="B143" s="3" t="s">
        <v>28</v>
      </c>
      <c r="C143" s="26">
        <v>1</v>
      </c>
      <c r="D143" s="30">
        <v>358</v>
      </c>
      <c r="E143" s="26">
        <f t="shared" si="6"/>
        <v>358</v>
      </c>
      <c r="F143" s="51"/>
    </row>
    <row r="144" spans="1:6" s="46" customFormat="1" ht="15.75">
      <c r="A144" s="17">
        <v>101</v>
      </c>
      <c r="B144" s="3" t="s">
        <v>43</v>
      </c>
      <c r="C144" s="26">
        <v>1</v>
      </c>
      <c r="D144" s="30">
        <v>698</v>
      </c>
      <c r="E144" s="26">
        <f t="shared" si="6"/>
        <v>698</v>
      </c>
      <c r="F144" s="48"/>
    </row>
    <row r="145" spans="1:6" s="46" customFormat="1" ht="15.75">
      <c r="A145" s="17">
        <v>102</v>
      </c>
      <c r="B145" s="3" t="s">
        <v>8</v>
      </c>
      <c r="C145" s="26">
        <v>1</v>
      </c>
      <c r="D145" s="30">
        <v>614</v>
      </c>
      <c r="E145" s="26">
        <f t="shared" si="6"/>
        <v>614</v>
      </c>
      <c r="F145" s="48"/>
    </row>
    <row r="146" spans="1:5" s="46" customFormat="1" ht="15.75">
      <c r="A146" s="17"/>
      <c r="B146" s="5" t="s">
        <v>82</v>
      </c>
      <c r="C146" s="38">
        <f>SUM(C136:C145)</f>
        <v>19</v>
      </c>
      <c r="D146" s="29"/>
      <c r="E146" s="38">
        <f>SUM(E136:E145)</f>
        <v>12445</v>
      </c>
    </row>
    <row r="147" spans="1:5" s="46" customFormat="1" ht="15.75">
      <c r="A147" s="17"/>
      <c r="B147" s="5" t="s">
        <v>107</v>
      </c>
      <c r="C147" s="25"/>
      <c r="D147" s="29"/>
      <c r="E147" s="25"/>
    </row>
    <row r="148" spans="1:5" s="46" customFormat="1" ht="15.75">
      <c r="A148" s="17">
        <v>103</v>
      </c>
      <c r="B148" s="3" t="s">
        <v>3</v>
      </c>
      <c r="C148" s="26">
        <v>1</v>
      </c>
      <c r="D148" s="30">
        <v>1091</v>
      </c>
      <c r="E148" s="26">
        <f>C148*D148</f>
        <v>1091</v>
      </c>
    </row>
    <row r="149" spans="1:5" s="46" customFormat="1" ht="15.75">
      <c r="A149" s="17">
        <v>104</v>
      </c>
      <c r="B149" s="3" t="s">
        <v>67</v>
      </c>
      <c r="C149" s="26">
        <v>1</v>
      </c>
      <c r="D149" s="30">
        <v>880</v>
      </c>
      <c r="E149" s="26">
        <f>C149*D149</f>
        <v>880</v>
      </c>
    </row>
    <row r="150" spans="1:6" s="46" customFormat="1" ht="15.75">
      <c r="A150" s="17">
        <v>105</v>
      </c>
      <c r="B150" s="3" t="s">
        <v>29</v>
      </c>
      <c r="C150" s="26">
        <v>2</v>
      </c>
      <c r="D150" s="30">
        <v>614</v>
      </c>
      <c r="E150" s="26">
        <f aca="true" t="shared" si="7" ref="E150:E156">C150*D150</f>
        <v>1228</v>
      </c>
      <c r="F150" s="48"/>
    </row>
    <row r="151" spans="1:6" s="46" customFormat="1" ht="15.75">
      <c r="A151" s="17">
        <v>106</v>
      </c>
      <c r="B151" s="3" t="s">
        <v>9</v>
      </c>
      <c r="C151" s="26">
        <v>1</v>
      </c>
      <c r="D151" s="30">
        <v>527</v>
      </c>
      <c r="E151" s="26">
        <f t="shared" si="7"/>
        <v>527</v>
      </c>
      <c r="F151" s="51"/>
    </row>
    <row r="152" spans="1:6" s="46" customFormat="1" ht="15.75">
      <c r="A152" s="17">
        <v>107</v>
      </c>
      <c r="B152" s="3" t="s">
        <v>9</v>
      </c>
      <c r="C152" s="26">
        <v>5</v>
      </c>
      <c r="D152" s="30">
        <v>467</v>
      </c>
      <c r="E152" s="26">
        <f t="shared" si="7"/>
        <v>2335</v>
      </c>
      <c r="F152" s="51"/>
    </row>
    <row r="153" spans="1:6" s="46" customFormat="1" ht="15.75">
      <c r="A153" s="17">
        <v>108</v>
      </c>
      <c r="B153" s="3" t="s">
        <v>7</v>
      </c>
      <c r="C153" s="26">
        <v>8</v>
      </c>
      <c r="D153" s="29">
        <v>224</v>
      </c>
      <c r="E153" s="26">
        <f t="shared" si="7"/>
        <v>1792</v>
      </c>
      <c r="F153" s="48"/>
    </row>
    <row r="154" spans="1:6" s="46" customFormat="1" ht="15.75">
      <c r="A154" s="17">
        <v>109</v>
      </c>
      <c r="B154" s="3" t="s">
        <v>7</v>
      </c>
      <c r="C154" s="26">
        <v>1</v>
      </c>
      <c r="D154" s="29">
        <v>270</v>
      </c>
      <c r="E154" s="26">
        <f t="shared" si="7"/>
        <v>270</v>
      </c>
      <c r="F154" s="48"/>
    </row>
    <row r="155" spans="1:6" s="46" customFormat="1" ht="15.75">
      <c r="A155" s="17">
        <v>110</v>
      </c>
      <c r="B155" s="3" t="s">
        <v>7</v>
      </c>
      <c r="C155" s="25">
        <v>0.75</v>
      </c>
      <c r="D155" s="29">
        <v>224</v>
      </c>
      <c r="E155" s="26">
        <f t="shared" si="7"/>
        <v>168</v>
      </c>
      <c r="F155" s="48"/>
    </row>
    <row r="156" spans="1:6" s="46" customFormat="1" ht="15.75">
      <c r="A156" s="17">
        <v>111</v>
      </c>
      <c r="B156" s="8" t="s">
        <v>10</v>
      </c>
      <c r="C156" s="29">
        <v>3</v>
      </c>
      <c r="D156" s="29">
        <v>270</v>
      </c>
      <c r="E156" s="26">
        <f t="shared" si="7"/>
        <v>810</v>
      </c>
      <c r="F156" s="48"/>
    </row>
    <row r="157" spans="1:5" s="46" customFormat="1" ht="15.75">
      <c r="A157" s="17"/>
      <c r="B157" s="5" t="s">
        <v>82</v>
      </c>
      <c r="C157" s="27">
        <f>SUM(C148:C156)</f>
        <v>22.75</v>
      </c>
      <c r="D157" s="29"/>
      <c r="E157" s="38">
        <f>SUM(E148:E156)</f>
        <v>9101</v>
      </c>
    </row>
    <row r="158" spans="1:5" s="46" customFormat="1" ht="15.75">
      <c r="A158" s="17"/>
      <c r="B158" s="5" t="s">
        <v>108</v>
      </c>
      <c r="C158" s="25"/>
      <c r="D158" s="29"/>
      <c r="E158" s="25"/>
    </row>
    <row r="159" spans="1:6" s="46" customFormat="1" ht="15.75">
      <c r="A159" s="17">
        <v>112</v>
      </c>
      <c r="B159" s="3" t="s">
        <v>3</v>
      </c>
      <c r="C159" s="26">
        <v>1</v>
      </c>
      <c r="D159" s="30">
        <v>1347</v>
      </c>
      <c r="E159" s="26">
        <f>C159*D159</f>
        <v>1347</v>
      </c>
      <c r="F159" s="48"/>
    </row>
    <row r="160" spans="1:6" s="46" customFormat="1" ht="15.75">
      <c r="A160" s="17">
        <v>113</v>
      </c>
      <c r="B160" s="3" t="s">
        <v>122</v>
      </c>
      <c r="C160" s="26">
        <v>1</v>
      </c>
      <c r="D160" s="30">
        <v>971</v>
      </c>
      <c r="E160" s="29">
        <f>C160*D160</f>
        <v>971</v>
      </c>
      <c r="F160" s="49"/>
    </row>
    <row r="161" spans="1:5" s="46" customFormat="1" ht="15.75">
      <c r="A161" s="17">
        <v>114</v>
      </c>
      <c r="B161" s="3" t="s">
        <v>30</v>
      </c>
      <c r="C161" s="26">
        <v>2</v>
      </c>
      <c r="D161" s="30">
        <v>793</v>
      </c>
      <c r="E161" s="26">
        <f>C161*D161</f>
        <v>1586</v>
      </c>
    </row>
    <row r="162" spans="1:5" s="46" customFormat="1" ht="15.75">
      <c r="A162" s="17">
        <v>115</v>
      </c>
      <c r="B162" s="3" t="s">
        <v>21</v>
      </c>
      <c r="C162" s="26">
        <v>1</v>
      </c>
      <c r="D162" s="30">
        <v>793</v>
      </c>
      <c r="E162" s="26">
        <f>C162*D162</f>
        <v>793</v>
      </c>
    </row>
    <row r="163" spans="1:5" s="46" customFormat="1" ht="15.75">
      <c r="A163" s="17"/>
      <c r="B163" s="5" t="s">
        <v>82</v>
      </c>
      <c r="C163" s="38">
        <f>SUM(C159:C162)</f>
        <v>5</v>
      </c>
      <c r="D163" s="30"/>
      <c r="E163" s="38">
        <f>SUM(E159:E162)</f>
        <v>4697</v>
      </c>
    </row>
    <row r="164" spans="1:5" s="46" customFormat="1" ht="15.75">
      <c r="A164" s="17"/>
      <c r="B164" s="5" t="s">
        <v>109</v>
      </c>
      <c r="C164" s="26"/>
      <c r="D164" s="29"/>
      <c r="E164" s="26"/>
    </row>
    <row r="165" spans="1:5" s="46" customFormat="1" ht="15.75">
      <c r="A165" s="17">
        <v>116</v>
      </c>
      <c r="B165" s="3" t="s">
        <v>3</v>
      </c>
      <c r="C165" s="26">
        <v>1</v>
      </c>
      <c r="D165" s="30">
        <v>1091</v>
      </c>
      <c r="E165" s="26">
        <f>C165*D165</f>
        <v>1091</v>
      </c>
    </row>
    <row r="166" spans="1:6" s="46" customFormat="1" ht="15.75">
      <c r="A166" s="17">
        <v>117</v>
      </c>
      <c r="B166" s="3" t="s">
        <v>31</v>
      </c>
      <c r="C166" s="26">
        <v>2</v>
      </c>
      <c r="D166" s="30">
        <v>614</v>
      </c>
      <c r="E166" s="26">
        <f>C166*D166</f>
        <v>1228</v>
      </c>
      <c r="F166" s="51"/>
    </row>
    <row r="167" spans="1:5" s="46" customFormat="1" ht="15.75">
      <c r="A167" s="17"/>
      <c r="B167" s="5" t="s">
        <v>82</v>
      </c>
      <c r="C167" s="38">
        <f>SUM(C165:C166)</f>
        <v>3</v>
      </c>
      <c r="D167" s="29"/>
      <c r="E167" s="38">
        <f>SUM(E165:E166)</f>
        <v>2319</v>
      </c>
    </row>
    <row r="168" spans="1:5" s="46" customFormat="1" ht="22.5" customHeight="1">
      <c r="A168" s="17"/>
      <c r="B168" s="5" t="s">
        <v>110</v>
      </c>
      <c r="C168" s="26"/>
      <c r="D168" s="29"/>
      <c r="E168" s="26"/>
    </row>
    <row r="169" spans="1:5" s="46" customFormat="1" ht="15.75">
      <c r="A169" s="17">
        <v>118</v>
      </c>
      <c r="B169" s="3" t="s">
        <v>3</v>
      </c>
      <c r="C169" s="26">
        <v>1</v>
      </c>
      <c r="D169" s="30">
        <v>1170</v>
      </c>
      <c r="E169" s="26">
        <f aca="true" t="shared" si="8" ref="E169:E174">C169*D169</f>
        <v>1170</v>
      </c>
    </row>
    <row r="170" spans="1:6" s="46" customFormat="1" ht="15.75">
      <c r="A170" s="17">
        <v>119</v>
      </c>
      <c r="B170" s="3" t="s">
        <v>68</v>
      </c>
      <c r="C170" s="26">
        <v>1</v>
      </c>
      <c r="D170" s="30">
        <v>825</v>
      </c>
      <c r="E170" s="26">
        <f t="shared" si="8"/>
        <v>825</v>
      </c>
      <c r="F170" s="48"/>
    </row>
    <row r="171" spans="1:6" s="46" customFormat="1" ht="15.75">
      <c r="A171" s="17">
        <v>120</v>
      </c>
      <c r="B171" s="8" t="s">
        <v>123</v>
      </c>
      <c r="C171" s="29">
        <v>4</v>
      </c>
      <c r="D171" s="30">
        <v>690</v>
      </c>
      <c r="E171" s="29">
        <f t="shared" si="8"/>
        <v>2760</v>
      </c>
      <c r="F171" s="53"/>
    </row>
    <row r="172" spans="1:6" s="46" customFormat="1" ht="15.75">
      <c r="A172" s="17">
        <v>121</v>
      </c>
      <c r="B172" s="8" t="s">
        <v>35</v>
      </c>
      <c r="C172" s="29">
        <v>4</v>
      </c>
      <c r="D172" s="30">
        <v>614</v>
      </c>
      <c r="E172" s="26">
        <f t="shared" si="8"/>
        <v>2456</v>
      </c>
      <c r="F172" s="51"/>
    </row>
    <row r="173" spans="1:6" s="46" customFormat="1" ht="15.75">
      <c r="A173" s="17">
        <v>122</v>
      </c>
      <c r="B173" s="3" t="s">
        <v>32</v>
      </c>
      <c r="C173" s="26">
        <v>1</v>
      </c>
      <c r="D173" s="30">
        <v>614</v>
      </c>
      <c r="E173" s="26">
        <f t="shared" si="8"/>
        <v>614</v>
      </c>
      <c r="F173" s="51"/>
    </row>
    <row r="174" spans="1:6" s="46" customFormat="1" ht="15.75">
      <c r="A174" s="17">
        <v>123</v>
      </c>
      <c r="B174" s="3" t="s">
        <v>73</v>
      </c>
      <c r="C174" s="26">
        <v>1</v>
      </c>
      <c r="D174" s="30">
        <v>614</v>
      </c>
      <c r="E174" s="26">
        <f t="shared" si="8"/>
        <v>614</v>
      </c>
      <c r="F174" s="51"/>
    </row>
    <row r="175" spans="1:5" s="46" customFormat="1" ht="15.75">
      <c r="A175" s="17"/>
      <c r="B175" s="5" t="s">
        <v>82</v>
      </c>
      <c r="C175" s="38">
        <f>SUM(C169:C174)</f>
        <v>12</v>
      </c>
      <c r="D175" s="29"/>
      <c r="E175" s="38">
        <f>SUM(E169:E174)</f>
        <v>8439</v>
      </c>
    </row>
    <row r="176" spans="1:5" s="46" customFormat="1" ht="15.75">
      <c r="A176" s="17"/>
      <c r="B176" s="5" t="s">
        <v>111</v>
      </c>
      <c r="C176" s="25"/>
      <c r="D176" s="29"/>
      <c r="E176" s="25"/>
    </row>
    <row r="177" spans="1:5" s="46" customFormat="1" ht="15.75">
      <c r="A177" s="17">
        <v>124</v>
      </c>
      <c r="B177" s="3" t="s">
        <v>3</v>
      </c>
      <c r="C177" s="26">
        <v>1</v>
      </c>
      <c r="D177" s="30">
        <v>1091</v>
      </c>
      <c r="E177" s="26">
        <f>C177*D177</f>
        <v>1091</v>
      </c>
    </row>
    <row r="178" spans="1:5" s="46" customFormat="1" ht="15.75">
      <c r="A178" s="17">
        <v>125</v>
      </c>
      <c r="B178" s="3" t="s">
        <v>34</v>
      </c>
      <c r="C178" s="26">
        <v>2</v>
      </c>
      <c r="D178" s="30">
        <v>678</v>
      </c>
      <c r="E178" s="26">
        <f>C178*D178</f>
        <v>1356</v>
      </c>
    </row>
    <row r="179" spans="1:6" s="46" customFormat="1" ht="15.75">
      <c r="A179" s="17">
        <v>126</v>
      </c>
      <c r="B179" s="3" t="s">
        <v>33</v>
      </c>
      <c r="C179" s="26">
        <v>1</v>
      </c>
      <c r="D179" s="30">
        <v>527</v>
      </c>
      <c r="E179" s="26">
        <f>C179*D179</f>
        <v>527</v>
      </c>
      <c r="F179" s="51"/>
    </row>
    <row r="180" spans="1:6" s="46" customFormat="1" ht="15.75">
      <c r="A180" s="17">
        <v>127</v>
      </c>
      <c r="B180" s="3" t="s">
        <v>7</v>
      </c>
      <c r="C180" s="26">
        <v>1</v>
      </c>
      <c r="D180" s="30">
        <v>224</v>
      </c>
      <c r="E180" s="26">
        <f>C180*D180</f>
        <v>224</v>
      </c>
      <c r="F180" s="48"/>
    </row>
    <row r="181" spans="1:6" s="46" customFormat="1" ht="15.75">
      <c r="A181" s="17">
        <v>128</v>
      </c>
      <c r="B181" s="3" t="s">
        <v>11</v>
      </c>
      <c r="C181" s="26">
        <v>1</v>
      </c>
      <c r="D181" s="30">
        <v>224</v>
      </c>
      <c r="E181" s="26">
        <f>C181*D181</f>
        <v>224</v>
      </c>
      <c r="F181" s="48"/>
    </row>
    <row r="182" spans="1:5" s="46" customFormat="1" ht="15.75">
      <c r="A182" s="17"/>
      <c r="B182" s="5" t="s">
        <v>82</v>
      </c>
      <c r="C182" s="38">
        <f>SUM(C177:C181)</f>
        <v>6</v>
      </c>
      <c r="D182" s="29"/>
      <c r="E182" s="38">
        <f>SUM(E177:E181)</f>
        <v>3422</v>
      </c>
    </row>
    <row r="183" spans="1:5" s="46" customFormat="1" ht="31.5">
      <c r="A183" s="17"/>
      <c r="B183" s="5" t="s">
        <v>112</v>
      </c>
      <c r="C183" s="26"/>
      <c r="D183" s="29"/>
      <c r="E183" s="26"/>
    </row>
    <row r="184" spans="1:5" s="46" customFormat="1" ht="15.75">
      <c r="A184" s="17">
        <v>129</v>
      </c>
      <c r="B184" s="3" t="s">
        <v>3</v>
      </c>
      <c r="C184" s="26">
        <v>1</v>
      </c>
      <c r="D184" s="30">
        <v>1170</v>
      </c>
      <c r="E184" s="26">
        <f>C184*D184</f>
        <v>1170</v>
      </c>
    </row>
    <row r="185" spans="1:5" s="46" customFormat="1" ht="15.75">
      <c r="A185" s="17">
        <v>130</v>
      </c>
      <c r="B185" s="3" t="s">
        <v>69</v>
      </c>
      <c r="C185" s="26">
        <v>1</v>
      </c>
      <c r="D185" s="30">
        <v>793</v>
      </c>
      <c r="E185" s="26">
        <f>C185*D185</f>
        <v>793</v>
      </c>
    </row>
    <row r="186" spans="1:5" s="46" customFormat="1" ht="15.75">
      <c r="A186" s="17">
        <v>131</v>
      </c>
      <c r="B186" s="8" t="s">
        <v>129</v>
      </c>
      <c r="C186" s="29">
        <v>1</v>
      </c>
      <c r="D186" s="30">
        <v>690</v>
      </c>
      <c r="E186" s="29">
        <f>C186*D186</f>
        <v>690</v>
      </c>
    </row>
    <row r="187" spans="1:6" s="46" customFormat="1" ht="19.5" customHeight="1">
      <c r="A187" s="17">
        <v>132</v>
      </c>
      <c r="B187" s="11" t="s">
        <v>70</v>
      </c>
      <c r="C187" s="45">
        <v>7</v>
      </c>
      <c r="D187" s="45">
        <v>678</v>
      </c>
      <c r="E187" s="45">
        <f>C187*D187</f>
        <v>4746</v>
      </c>
      <c r="F187" s="53"/>
    </row>
    <row r="188" spans="1:5" s="46" customFormat="1" ht="15.75">
      <c r="A188" s="17">
        <v>133</v>
      </c>
      <c r="B188" s="3" t="s">
        <v>91</v>
      </c>
      <c r="C188" s="26">
        <v>1</v>
      </c>
      <c r="D188" s="30">
        <v>678</v>
      </c>
      <c r="E188" s="26">
        <f>C188*D188</f>
        <v>678</v>
      </c>
    </row>
    <row r="189" spans="1:5" s="46" customFormat="1" ht="15.75">
      <c r="A189" s="17"/>
      <c r="B189" s="5" t="s">
        <v>82</v>
      </c>
      <c r="C189" s="27">
        <f>SUM(C184:C188)</f>
        <v>11</v>
      </c>
      <c r="D189" s="29"/>
      <c r="E189" s="38">
        <f>SUM(E184:E188)</f>
        <v>8077</v>
      </c>
    </row>
    <row r="190" spans="1:5" s="46" customFormat="1" ht="15.75">
      <c r="A190" s="17"/>
      <c r="B190" s="5" t="s">
        <v>113</v>
      </c>
      <c r="C190" s="25"/>
      <c r="D190" s="29"/>
      <c r="E190" s="25"/>
    </row>
    <row r="191" spans="1:5" s="46" customFormat="1" ht="15.75">
      <c r="A191" s="17">
        <v>134</v>
      </c>
      <c r="B191" s="3" t="s">
        <v>1</v>
      </c>
      <c r="C191" s="25">
        <v>0.5</v>
      </c>
      <c r="D191" s="30">
        <v>930</v>
      </c>
      <c r="E191" s="26">
        <f>C191*D191</f>
        <v>465</v>
      </c>
    </row>
    <row r="192" spans="1:5" s="46" customFormat="1" ht="15.75">
      <c r="A192" s="17">
        <v>135</v>
      </c>
      <c r="B192" s="3" t="s">
        <v>37</v>
      </c>
      <c r="C192" s="26">
        <v>1</v>
      </c>
      <c r="D192" s="45">
        <v>790</v>
      </c>
      <c r="E192" s="18">
        <f>C192*D192</f>
        <v>790</v>
      </c>
    </row>
    <row r="193" spans="1:5" s="46" customFormat="1" ht="15.75">
      <c r="A193" s="17">
        <v>136</v>
      </c>
      <c r="B193" s="3" t="s">
        <v>38</v>
      </c>
      <c r="C193" s="26">
        <v>1</v>
      </c>
      <c r="D193" s="30">
        <v>603</v>
      </c>
      <c r="E193" s="26">
        <f>C193*D193</f>
        <v>603</v>
      </c>
    </row>
    <row r="194" spans="1:5" s="46" customFormat="1" ht="15.75">
      <c r="A194" s="17"/>
      <c r="B194" s="5" t="s">
        <v>82</v>
      </c>
      <c r="C194" s="27">
        <f>SUM(C191:C193)</f>
        <v>2.5</v>
      </c>
      <c r="D194" s="29"/>
      <c r="E194" s="38">
        <f>SUM(E191:E193)</f>
        <v>1858</v>
      </c>
    </row>
    <row r="195" spans="1:5" s="1" customFormat="1" ht="15.75">
      <c r="A195" s="63"/>
      <c r="B195" s="10"/>
      <c r="C195" s="23"/>
      <c r="D195" s="32"/>
      <c r="E195" s="24"/>
    </row>
    <row r="196" spans="1:5" s="1" customFormat="1" ht="31.5">
      <c r="A196" s="63"/>
      <c r="B196" s="9" t="s">
        <v>114</v>
      </c>
      <c r="C196" s="23"/>
      <c r="D196" s="32"/>
      <c r="E196" s="24"/>
    </row>
    <row r="197" spans="1:5" s="1" customFormat="1" ht="15.75">
      <c r="A197" s="63">
        <v>137</v>
      </c>
      <c r="B197" s="10" t="s">
        <v>3</v>
      </c>
      <c r="C197" s="24">
        <v>1</v>
      </c>
      <c r="D197" s="43">
        <v>0</v>
      </c>
      <c r="E197" s="24">
        <f>C197*D197</f>
        <v>0</v>
      </c>
    </row>
    <row r="198" spans="1:5" s="1" customFormat="1" ht="15.75">
      <c r="A198" s="63">
        <v>138</v>
      </c>
      <c r="B198" s="10" t="s">
        <v>21</v>
      </c>
      <c r="C198" s="24">
        <v>1</v>
      </c>
      <c r="D198" s="43">
        <v>793</v>
      </c>
      <c r="E198" s="26">
        <f>C198*D198</f>
        <v>793</v>
      </c>
    </row>
    <row r="199" spans="1:5" s="1" customFormat="1" ht="15.75">
      <c r="A199" s="63">
        <v>139</v>
      </c>
      <c r="B199" s="10" t="s">
        <v>21</v>
      </c>
      <c r="C199" s="24">
        <v>1</v>
      </c>
      <c r="D199" s="43">
        <v>690</v>
      </c>
      <c r="E199" s="26">
        <f>C199*D199</f>
        <v>690</v>
      </c>
    </row>
    <row r="200" spans="1:5" s="1" customFormat="1" ht="15.75">
      <c r="A200" s="63"/>
      <c r="B200" s="21" t="s">
        <v>82</v>
      </c>
      <c r="C200" s="44">
        <f>SUM(C197:C199)</f>
        <v>3</v>
      </c>
      <c r="D200" s="43"/>
      <c r="E200" s="44">
        <f>SUM(E197:E199)</f>
        <v>1483</v>
      </c>
    </row>
    <row r="201" spans="1:5" s="46" customFormat="1" ht="15.75">
      <c r="A201" s="17"/>
      <c r="B201" s="22" t="s">
        <v>83</v>
      </c>
      <c r="C201" s="31">
        <f>C194+C189+C182+C175+C167+C163+C157+C146+C134+C129+C120+C111+C103+C95+C71+C63+C57+C51+C41+C34+C29+C24+C18+C11+C200+C12+C88+C13</f>
        <v>222.75</v>
      </c>
      <c r="D201" s="29"/>
      <c r="E201" s="31">
        <f>E200+E194+E189+E182+E175+E167+E163+E157+E146+E134+E129+E120+E111+E103+E95+E88+E71+E63+E57+E51+E41+E34+E29+E24+E18+E13+E12+E11</f>
        <v>159751</v>
      </c>
    </row>
    <row r="202" spans="1:5" s="1" customFormat="1" ht="15.75">
      <c r="A202" s="63"/>
      <c r="B202" s="10" t="s">
        <v>50</v>
      </c>
      <c r="C202" s="23"/>
      <c r="D202" s="32"/>
      <c r="E202" s="24"/>
    </row>
    <row r="203" spans="1:5" s="46" customFormat="1" ht="75" customHeight="1">
      <c r="A203" s="17"/>
      <c r="B203" s="17" t="s">
        <v>0</v>
      </c>
      <c r="C203" s="17" t="s">
        <v>77</v>
      </c>
      <c r="D203" s="19" t="s">
        <v>80</v>
      </c>
      <c r="E203" s="17" t="s">
        <v>81</v>
      </c>
    </row>
    <row r="204" spans="1:5" s="1" customFormat="1" ht="15.75">
      <c r="A204" s="63"/>
      <c r="B204" s="20" t="s">
        <v>115</v>
      </c>
      <c r="C204" s="33"/>
      <c r="D204" s="34"/>
      <c r="E204" s="26"/>
    </row>
    <row r="205" spans="1:6" s="1" customFormat="1" ht="18">
      <c r="A205" s="63">
        <v>140</v>
      </c>
      <c r="B205" s="8" t="s">
        <v>49</v>
      </c>
      <c r="C205" s="38">
        <v>3</v>
      </c>
      <c r="D205" s="34">
        <v>1.624</v>
      </c>
      <c r="E205" s="35">
        <f>D205*C205</f>
        <v>4.872</v>
      </c>
      <c r="F205" s="54"/>
    </row>
    <row r="206" spans="1:5" s="1" customFormat="1" ht="31.5">
      <c r="A206" s="63"/>
      <c r="B206" s="5" t="s">
        <v>99</v>
      </c>
      <c r="C206" s="36">
        <f>C205+C201</f>
        <v>225.75</v>
      </c>
      <c r="D206" s="32"/>
      <c r="E206" s="24"/>
    </row>
    <row r="207" spans="1:9" s="1" customFormat="1" ht="42.75" customHeight="1">
      <c r="A207" s="64"/>
      <c r="C207" s="56"/>
      <c r="D207" s="37"/>
      <c r="E207" s="55"/>
      <c r="F207" s="57"/>
      <c r="G207" s="65"/>
      <c r="H207" s="65"/>
      <c r="I207" s="65"/>
    </row>
    <row r="208" spans="1:9" s="1" customFormat="1" ht="15.75">
      <c r="A208" s="64"/>
      <c r="C208" s="37"/>
      <c r="D208" s="37"/>
      <c r="E208" s="55"/>
      <c r="G208" s="65"/>
      <c r="H208" s="65"/>
      <c r="I208" s="65"/>
    </row>
    <row r="209" spans="1:5" s="1" customFormat="1" ht="15.75">
      <c r="A209" s="64"/>
      <c r="C209" s="37"/>
      <c r="D209" s="37"/>
      <c r="E209" s="55"/>
    </row>
    <row r="210" spans="1:5" s="1" customFormat="1" ht="15.75">
      <c r="A210" s="64"/>
      <c r="C210" s="37"/>
      <c r="D210" s="37"/>
      <c r="E210" s="55"/>
    </row>
    <row r="211" spans="1:5" s="1" customFormat="1" ht="15.75">
      <c r="A211" s="64"/>
      <c r="C211" s="37"/>
      <c r="D211" s="37"/>
      <c r="E211" s="55"/>
    </row>
    <row r="212" spans="1:5" s="1" customFormat="1" ht="15.75">
      <c r="A212" s="64"/>
      <c r="C212" s="37"/>
      <c r="D212" s="37"/>
      <c r="E212" s="55"/>
    </row>
    <row r="213" spans="1:5" s="1" customFormat="1" ht="15.75">
      <c r="A213" s="64"/>
      <c r="C213" s="37"/>
      <c r="D213" s="37"/>
      <c r="E213" s="55"/>
    </row>
    <row r="214" spans="1:5" s="1" customFormat="1" ht="15.75">
      <c r="A214" s="64"/>
      <c r="C214" s="37"/>
      <c r="D214" s="37"/>
      <c r="E214" s="55"/>
    </row>
    <row r="215" spans="1:5" s="1" customFormat="1" ht="15.75">
      <c r="A215" s="64"/>
      <c r="C215" s="37"/>
      <c r="D215" s="37"/>
      <c r="E215" s="55"/>
    </row>
    <row r="216" spans="1:5" s="1" customFormat="1" ht="15.75">
      <c r="A216" s="64"/>
      <c r="C216" s="37"/>
      <c r="D216" s="37"/>
      <c r="E216" s="55"/>
    </row>
    <row r="217" spans="1:5" s="1" customFormat="1" ht="15.75">
      <c r="A217" s="64"/>
      <c r="C217" s="37"/>
      <c r="D217" s="37"/>
      <c r="E217" s="55"/>
    </row>
    <row r="218" spans="1:5" s="1" customFormat="1" ht="15.75">
      <c r="A218" s="64"/>
      <c r="C218" s="37"/>
      <c r="D218" s="37"/>
      <c r="E218" s="55"/>
    </row>
    <row r="219" spans="1:5" s="1" customFormat="1" ht="15.75">
      <c r="A219" s="64"/>
      <c r="C219" s="37"/>
      <c r="D219" s="37"/>
      <c r="E219" s="55"/>
    </row>
    <row r="220" spans="1:5" s="1" customFormat="1" ht="15.75">
      <c r="A220" s="64"/>
      <c r="C220" s="37"/>
      <c r="D220" s="37"/>
      <c r="E220" s="55"/>
    </row>
    <row r="221" spans="1:5" s="1" customFormat="1" ht="15.75">
      <c r="A221" s="64"/>
      <c r="C221" s="37"/>
      <c r="D221" s="37"/>
      <c r="E221" s="55"/>
    </row>
    <row r="222" spans="1:5" s="1" customFormat="1" ht="15.75">
      <c r="A222" s="64"/>
      <c r="C222" s="37"/>
      <c r="D222" s="37"/>
      <c r="E222" s="55"/>
    </row>
    <row r="223" spans="1:5" s="1" customFormat="1" ht="15.75">
      <c r="A223" s="64"/>
      <c r="C223" s="37"/>
      <c r="D223" s="37"/>
      <c r="E223" s="55"/>
    </row>
    <row r="224" spans="1:5" s="1" customFormat="1" ht="15.75">
      <c r="A224" s="64"/>
      <c r="C224" s="37"/>
      <c r="D224" s="37"/>
      <c r="E224" s="55"/>
    </row>
    <row r="225" spans="1:5" s="1" customFormat="1" ht="15.75">
      <c r="A225" s="64"/>
      <c r="C225" s="37"/>
      <c r="D225" s="37"/>
      <c r="E225" s="55"/>
    </row>
    <row r="226" spans="1:5" s="1" customFormat="1" ht="15.75">
      <c r="A226" s="64"/>
      <c r="C226" s="37"/>
      <c r="D226" s="37"/>
      <c r="E226" s="55"/>
    </row>
    <row r="227" spans="1:5" s="1" customFormat="1" ht="15.75">
      <c r="A227" s="64"/>
      <c r="C227" s="37"/>
      <c r="D227" s="37"/>
      <c r="E227" s="55"/>
    </row>
    <row r="228" spans="1:5" s="1" customFormat="1" ht="15.75">
      <c r="A228" s="64"/>
      <c r="C228" s="37"/>
      <c r="D228" s="37"/>
      <c r="E228" s="55"/>
    </row>
    <row r="229" spans="1:5" s="1" customFormat="1" ht="15.75">
      <c r="A229" s="64"/>
      <c r="C229" s="37"/>
      <c r="D229" s="37"/>
      <c r="E229" s="55"/>
    </row>
    <row r="230" spans="1:5" s="1" customFormat="1" ht="15.75">
      <c r="A230" s="64"/>
      <c r="C230" s="37"/>
      <c r="D230" s="37"/>
      <c r="E230" s="55"/>
    </row>
    <row r="231" spans="1:5" s="1" customFormat="1" ht="15.75">
      <c r="A231" s="64"/>
      <c r="C231" s="37"/>
      <c r="D231" s="37"/>
      <c r="E231" s="55"/>
    </row>
    <row r="232" spans="1:5" s="1" customFormat="1" ht="15.75">
      <c r="A232" s="64"/>
      <c r="C232" s="37"/>
      <c r="D232" s="37"/>
      <c r="E232" s="55"/>
    </row>
    <row r="233" spans="1:5" s="1" customFormat="1" ht="15.75">
      <c r="A233" s="64"/>
      <c r="C233" s="37"/>
      <c r="D233" s="37"/>
      <c r="E233" s="55"/>
    </row>
    <row r="234" spans="1:5" s="1" customFormat="1" ht="15.75">
      <c r="A234" s="64"/>
      <c r="C234" s="37"/>
      <c r="D234" s="37"/>
      <c r="E234" s="55"/>
    </row>
    <row r="235" spans="1:5" s="1" customFormat="1" ht="15.75">
      <c r="A235" s="64"/>
      <c r="C235" s="37"/>
      <c r="D235" s="37"/>
      <c r="E235" s="55"/>
    </row>
    <row r="236" spans="1:5" s="1" customFormat="1" ht="15.75">
      <c r="A236" s="64"/>
      <c r="C236" s="37"/>
      <c r="D236" s="37"/>
      <c r="E236" s="55"/>
    </row>
    <row r="237" spans="1:5" s="1" customFormat="1" ht="15.75">
      <c r="A237" s="64"/>
      <c r="C237" s="37"/>
      <c r="D237" s="37"/>
      <c r="E237" s="55"/>
    </row>
    <row r="238" spans="1:5" s="1" customFormat="1" ht="15.75">
      <c r="A238" s="64"/>
      <c r="C238" s="37"/>
      <c r="D238" s="37"/>
      <c r="E238" s="55"/>
    </row>
    <row r="239" spans="1:5" s="1" customFormat="1" ht="15.75">
      <c r="A239" s="64"/>
      <c r="C239" s="37"/>
      <c r="D239" s="37"/>
      <c r="E239" s="55"/>
    </row>
    <row r="240" spans="1:5" s="1" customFormat="1" ht="15.75">
      <c r="A240" s="64"/>
      <c r="C240" s="37"/>
      <c r="D240" s="37"/>
      <c r="E240" s="55"/>
    </row>
    <row r="241" spans="1:5" s="1" customFormat="1" ht="15.75">
      <c r="A241" s="64"/>
      <c r="C241" s="37"/>
      <c r="D241" s="37"/>
      <c r="E241" s="55"/>
    </row>
    <row r="242" spans="1:5" s="1" customFormat="1" ht="15.75">
      <c r="A242" s="64"/>
      <c r="C242" s="37"/>
      <c r="D242" s="37"/>
      <c r="E242" s="55"/>
    </row>
    <row r="243" spans="1:5" s="1" customFormat="1" ht="15.75">
      <c r="A243" s="64"/>
      <c r="C243" s="37"/>
      <c r="D243" s="37"/>
      <c r="E243" s="55"/>
    </row>
    <row r="244" spans="1:5" s="1" customFormat="1" ht="15.75">
      <c r="A244" s="64"/>
      <c r="C244" s="37"/>
      <c r="D244" s="37"/>
      <c r="E244" s="55"/>
    </row>
    <row r="245" spans="1:5" s="1" customFormat="1" ht="15.75">
      <c r="A245" s="64"/>
      <c r="C245" s="37"/>
      <c r="D245" s="37"/>
      <c r="E245" s="55"/>
    </row>
    <row r="246" spans="1:5" s="1" customFormat="1" ht="15.75">
      <c r="A246" s="64"/>
      <c r="C246" s="37"/>
      <c r="D246" s="37"/>
      <c r="E246" s="55"/>
    </row>
    <row r="247" spans="1:5" s="1" customFormat="1" ht="15.75">
      <c r="A247" s="64"/>
      <c r="C247" s="37"/>
      <c r="D247" s="37"/>
      <c r="E247" s="55"/>
    </row>
    <row r="248" spans="1:5" s="1" customFormat="1" ht="15.75">
      <c r="A248" s="64"/>
      <c r="C248" s="37"/>
      <c r="D248" s="37"/>
      <c r="E248" s="55"/>
    </row>
    <row r="249" spans="1:5" s="1" customFormat="1" ht="15.75">
      <c r="A249" s="64"/>
      <c r="C249" s="37"/>
      <c r="D249" s="37"/>
      <c r="E249" s="55"/>
    </row>
    <row r="250" spans="1:5" s="1" customFormat="1" ht="15.75">
      <c r="A250" s="64"/>
      <c r="C250" s="37"/>
      <c r="D250" s="37"/>
      <c r="E250" s="55"/>
    </row>
    <row r="251" spans="1:5" s="1" customFormat="1" ht="15.75">
      <c r="A251" s="64"/>
      <c r="C251" s="37"/>
      <c r="D251" s="37"/>
      <c r="E251" s="55"/>
    </row>
    <row r="252" spans="1:5" s="1" customFormat="1" ht="15.75">
      <c r="A252" s="64"/>
      <c r="C252" s="37"/>
      <c r="D252" s="37"/>
      <c r="E252" s="55"/>
    </row>
    <row r="253" spans="1:5" s="1" customFormat="1" ht="15.75">
      <c r="A253" s="64"/>
      <c r="C253" s="37"/>
      <c r="D253" s="37"/>
      <c r="E253" s="55"/>
    </row>
    <row r="254" spans="1:5" s="1" customFormat="1" ht="15.75">
      <c r="A254" s="64"/>
      <c r="C254" s="37"/>
      <c r="D254" s="37"/>
      <c r="E254" s="55"/>
    </row>
    <row r="255" spans="1:5" s="1" customFormat="1" ht="15.75">
      <c r="A255" s="64"/>
      <c r="C255" s="37"/>
      <c r="D255" s="37"/>
      <c r="E255" s="55"/>
    </row>
    <row r="256" spans="1:5" s="1" customFormat="1" ht="15.75">
      <c r="A256" s="64"/>
      <c r="C256" s="37"/>
      <c r="D256" s="37"/>
      <c r="E256" s="55"/>
    </row>
    <row r="257" spans="1:5" s="1" customFormat="1" ht="15.75">
      <c r="A257" s="64"/>
      <c r="C257" s="37"/>
      <c r="D257" s="37"/>
      <c r="E257" s="55"/>
    </row>
    <row r="258" spans="1:5" s="1" customFormat="1" ht="15.75">
      <c r="A258" s="64"/>
      <c r="C258" s="37"/>
      <c r="D258" s="37"/>
      <c r="E258" s="55"/>
    </row>
    <row r="259" spans="1:5" s="1" customFormat="1" ht="15.75">
      <c r="A259" s="64"/>
      <c r="C259" s="37"/>
      <c r="D259" s="37"/>
      <c r="E259" s="55"/>
    </row>
    <row r="260" spans="1:5" s="1" customFormat="1" ht="15.75">
      <c r="A260" s="64"/>
      <c r="C260" s="37"/>
      <c r="D260" s="37"/>
      <c r="E260" s="55"/>
    </row>
    <row r="261" spans="1:5" s="1" customFormat="1" ht="15.75">
      <c r="A261" s="64"/>
      <c r="C261" s="37"/>
      <c r="D261" s="37"/>
      <c r="E261" s="55"/>
    </row>
    <row r="262" spans="1:5" s="1" customFormat="1" ht="15.75">
      <c r="A262" s="64"/>
      <c r="C262" s="37"/>
      <c r="D262" s="37"/>
      <c r="E262" s="55"/>
    </row>
    <row r="263" spans="1:5" s="1" customFormat="1" ht="15.75">
      <c r="A263" s="64"/>
      <c r="C263" s="37"/>
      <c r="D263" s="37"/>
      <c r="E263" s="55"/>
    </row>
    <row r="264" spans="1:5" s="1" customFormat="1" ht="15.75">
      <c r="A264" s="64"/>
      <c r="C264" s="37"/>
      <c r="D264" s="37"/>
      <c r="E264" s="55"/>
    </row>
    <row r="265" spans="1:5" s="1" customFormat="1" ht="15.75">
      <c r="A265" s="64"/>
      <c r="C265" s="37"/>
      <c r="D265" s="37"/>
      <c r="E265" s="55"/>
    </row>
    <row r="266" spans="1:5" s="1" customFormat="1" ht="15.75">
      <c r="A266" s="64"/>
      <c r="C266" s="37"/>
      <c r="D266" s="37"/>
      <c r="E266" s="55"/>
    </row>
    <row r="267" spans="1:5" s="1" customFormat="1" ht="15.75">
      <c r="A267" s="64"/>
      <c r="C267" s="37"/>
      <c r="D267" s="37"/>
      <c r="E267" s="55"/>
    </row>
    <row r="268" spans="1:5" s="1" customFormat="1" ht="15.75">
      <c r="A268" s="64"/>
      <c r="C268" s="37"/>
      <c r="D268" s="37"/>
      <c r="E268" s="55"/>
    </row>
    <row r="269" spans="1:5" s="1" customFormat="1" ht="15.75">
      <c r="A269" s="64"/>
      <c r="C269" s="37"/>
      <c r="D269" s="37"/>
      <c r="E269" s="55"/>
    </row>
    <row r="270" spans="1:5" s="1" customFormat="1" ht="15.75">
      <c r="A270" s="64"/>
      <c r="C270" s="37"/>
      <c r="D270" s="37"/>
      <c r="E270" s="55"/>
    </row>
    <row r="271" spans="1:5" s="1" customFormat="1" ht="15.75">
      <c r="A271" s="64"/>
      <c r="C271" s="37"/>
      <c r="D271" s="37"/>
      <c r="E271" s="55"/>
    </row>
    <row r="272" spans="1:5" s="1" customFormat="1" ht="15.75">
      <c r="A272" s="64"/>
      <c r="C272" s="37"/>
      <c r="D272" s="37"/>
      <c r="E272" s="55"/>
    </row>
    <row r="273" spans="1:5" s="1" customFormat="1" ht="15.75">
      <c r="A273" s="64"/>
      <c r="C273" s="37"/>
      <c r="D273" s="37"/>
      <c r="E273" s="55"/>
    </row>
    <row r="274" spans="1:5" s="1" customFormat="1" ht="15.75">
      <c r="A274" s="64"/>
      <c r="C274" s="37"/>
      <c r="D274" s="37"/>
      <c r="E274" s="55"/>
    </row>
    <row r="275" spans="1:5" s="1" customFormat="1" ht="15.75">
      <c r="A275" s="64"/>
      <c r="C275" s="37"/>
      <c r="D275" s="37"/>
      <c r="E275" s="55"/>
    </row>
    <row r="276" spans="1:5" s="1" customFormat="1" ht="15.75">
      <c r="A276" s="64"/>
      <c r="C276" s="37"/>
      <c r="D276" s="37"/>
      <c r="E276" s="55"/>
    </row>
    <row r="277" spans="1:5" s="1" customFormat="1" ht="15.75">
      <c r="A277" s="64"/>
      <c r="C277" s="37"/>
      <c r="D277" s="37"/>
      <c r="E277" s="55"/>
    </row>
    <row r="278" spans="1:5" s="1" customFormat="1" ht="15.75">
      <c r="A278" s="64"/>
      <c r="C278" s="37"/>
      <c r="D278" s="37"/>
      <c r="E278" s="55"/>
    </row>
    <row r="279" spans="1:5" s="1" customFormat="1" ht="15.75">
      <c r="A279" s="64"/>
      <c r="C279" s="37"/>
      <c r="D279" s="37"/>
      <c r="E279" s="55"/>
    </row>
    <row r="280" spans="1:5" s="1" customFormat="1" ht="15.75">
      <c r="A280" s="64"/>
      <c r="C280" s="37"/>
      <c r="D280" s="37"/>
      <c r="E280" s="55"/>
    </row>
    <row r="281" spans="1:5" s="1" customFormat="1" ht="15.75">
      <c r="A281" s="64"/>
      <c r="C281" s="37"/>
      <c r="D281" s="37"/>
      <c r="E281" s="55"/>
    </row>
    <row r="282" spans="1:5" s="1" customFormat="1" ht="15.75">
      <c r="A282" s="64"/>
      <c r="C282" s="37"/>
      <c r="D282" s="37"/>
      <c r="E282" s="55"/>
    </row>
    <row r="283" spans="1:5" s="1" customFormat="1" ht="15.75">
      <c r="A283" s="64"/>
      <c r="C283" s="37"/>
      <c r="D283" s="37"/>
      <c r="E283" s="55"/>
    </row>
    <row r="284" spans="1:5" s="1" customFormat="1" ht="15.75">
      <c r="A284" s="64"/>
      <c r="C284" s="37"/>
      <c r="D284" s="37"/>
      <c r="E284" s="55"/>
    </row>
    <row r="285" spans="1:5" s="1" customFormat="1" ht="15.75">
      <c r="A285" s="64"/>
      <c r="C285" s="37"/>
      <c r="D285" s="37"/>
      <c r="E285" s="55"/>
    </row>
    <row r="286" spans="1:5" s="1" customFormat="1" ht="15.75">
      <c r="A286" s="64"/>
      <c r="C286" s="37"/>
      <c r="D286" s="37"/>
      <c r="E286" s="55"/>
    </row>
    <row r="287" spans="1:5" s="1" customFormat="1" ht="15.75">
      <c r="A287" s="64"/>
      <c r="C287" s="37"/>
      <c r="D287" s="37"/>
      <c r="E287" s="55"/>
    </row>
    <row r="288" spans="1:5" s="1" customFormat="1" ht="15.75">
      <c r="A288" s="64"/>
      <c r="C288" s="37"/>
      <c r="D288" s="37"/>
      <c r="E288" s="55"/>
    </row>
    <row r="289" spans="1:5" s="1" customFormat="1" ht="15.75">
      <c r="A289" s="64"/>
      <c r="C289" s="37"/>
      <c r="D289" s="37"/>
      <c r="E289" s="55"/>
    </row>
    <row r="290" spans="1:5" s="1" customFormat="1" ht="15.75">
      <c r="A290" s="64"/>
      <c r="C290" s="37"/>
      <c r="D290" s="37"/>
      <c r="E290" s="55"/>
    </row>
    <row r="291" spans="1:5" s="1" customFormat="1" ht="15.75">
      <c r="A291" s="64"/>
      <c r="C291" s="37"/>
      <c r="D291" s="37"/>
      <c r="E291" s="55"/>
    </row>
    <row r="292" spans="1:5" s="1" customFormat="1" ht="15.75">
      <c r="A292" s="64"/>
      <c r="C292" s="37"/>
      <c r="D292" s="37"/>
      <c r="E292" s="55"/>
    </row>
    <row r="293" spans="1:5" s="1" customFormat="1" ht="15.75">
      <c r="A293" s="64"/>
      <c r="C293" s="37"/>
      <c r="D293" s="37"/>
      <c r="E293" s="55"/>
    </row>
    <row r="294" spans="1:5" s="1" customFormat="1" ht="15.75">
      <c r="A294" s="64"/>
      <c r="C294" s="37"/>
      <c r="D294" s="37"/>
      <c r="E294" s="55"/>
    </row>
    <row r="295" spans="1:5" s="1" customFormat="1" ht="15.75">
      <c r="A295" s="64"/>
      <c r="C295" s="37"/>
      <c r="D295" s="37"/>
      <c r="E295" s="55"/>
    </row>
    <row r="296" spans="1:5" s="1" customFormat="1" ht="15.75">
      <c r="A296" s="64"/>
      <c r="C296" s="37"/>
      <c r="D296" s="37"/>
      <c r="E296" s="55"/>
    </row>
    <row r="297" spans="1:5" s="1" customFormat="1" ht="15.75">
      <c r="A297" s="64"/>
      <c r="C297" s="37"/>
      <c r="D297" s="37"/>
      <c r="E297" s="55"/>
    </row>
    <row r="298" spans="1:5" s="1" customFormat="1" ht="15.75">
      <c r="A298" s="64"/>
      <c r="C298" s="37"/>
      <c r="D298" s="37"/>
      <c r="E298" s="55"/>
    </row>
    <row r="299" spans="1:5" s="1" customFormat="1" ht="15.75">
      <c r="A299" s="64"/>
      <c r="C299" s="37"/>
      <c r="D299" s="37"/>
      <c r="E299" s="55"/>
    </row>
    <row r="300" spans="1:5" s="1" customFormat="1" ht="15.75">
      <c r="A300" s="64"/>
      <c r="C300" s="37"/>
      <c r="D300" s="37"/>
      <c r="E300" s="55"/>
    </row>
    <row r="301" spans="1:5" s="1" customFormat="1" ht="15.75">
      <c r="A301" s="64"/>
      <c r="C301" s="37"/>
      <c r="D301" s="37"/>
      <c r="E301" s="55"/>
    </row>
    <row r="302" spans="1:5" s="1" customFormat="1" ht="15.75">
      <c r="A302" s="64"/>
      <c r="C302" s="37"/>
      <c r="D302" s="37"/>
      <c r="E302" s="55"/>
    </row>
    <row r="303" spans="1:5" s="1" customFormat="1" ht="15.75">
      <c r="A303" s="64"/>
      <c r="C303" s="37"/>
      <c r="D303" s="37"/>
      <c r="E303" s="55"/>
    </row>
    <row r="304" spans="1:5" s="1" customFormat="1" ht="15.75">
      <c r="A304" s="64"/>
      <c r="C304" s="37"/>
      <c r="D304" s="37"/>
      <c r="E304" s="55"/>
    </row>
    <row r="305" spans="1:5" s="1" customFormat="1" ht="15.75">
      <c r="A305" s="64"/>
      <c r="C305" s="37"/>
      <c r="D305" s="37"/>
      <c r="E305" s="55"/>
    </row>
    <row r="306" spans="1:5" s="1" customFormat="1" ht="15.75">
      <c r="A306" s="64"/>
      <c r="C306" s="37"/>
      <c r="D306" s="37"/>
      <c r="E306" s="55"/>
    </row>
    <row r="307" spans="1:5" s="1" customFormat="1" ht="15.75">
      <c r="A307" s="64"/>
      <c r="C307" s="37"/>
      <c r="D307" s="37"/>
      <c r="E307" s="55"/>
    </row>
    <row r="308" spans="1:5" s="1" customFormat="1" ht="15.75">
      <c r="A308" s="64"/>
      <c r="C308" s="37"/>
      <c r="D308" s="37"/>
      <c r="E308" s="55"/>
    </row>
    <row r="309" spans="1:5" s="1" customFormat="1" ht="15.75">
      <c r="A309" s="64"/>
      <c r="C309" s="37"/>
      <c r="D309" s="37"/>
      <c r="E309" s="55"/>
    </row>
    <row r="310" spans="1:5" s="1" customFormat="1" ht="15.75">
      <c r="A310" s="64"/>
      <c r="C310" s="37"/>
      <c r="D310" s="37"/>
      <c r="E310" s="55"/>
    </row>
    <row r="311" spans="1:5" s="1" customFormat="1" ht="15.75">
      <c r="A311" s="64"/>
      <c r="C311" s="37"/>
      <c r="D311" s="37"/>
      <c r="E311" s="55"/>
    </row>
    <row r="312" spans="1:5" s="1" customFormat="1" ht="15.75">
      <c r="A312" s="64"/>
      <c r="C312" s="37"/>
      <c r="D312" s="37"/>
      <c r="E312" s="55"/>
    </row>
    <row r="313" spans="1:5" s="1" customFormat="1" ht="15.75">
      <c r="A313" s="64"/>
      <c r="C313" s="37"/>
      <c r="D313" s="37"/>
      <c r="E313" s="55"/>
    </row>
    <row r="314" spans="1:5" s="1" customFormat="1" ht="15.75">
      <c r="A314" s="64"/>
      <c r="C314" s="37"/>
      <c r="D314" s="37"/>
      <c r="E314" s="55"/>
    </row>
    <row r="315" spans="1:5" s="1" customFormat="1" ht="15.75">
      <c r="A315" s="64"/>
      <c r="C315" s="37"/>
      <c r="D315" s="37"/>
      <c r="E315" s="55"/>
    </row>
    <row r="316" spans="1:5" s="1" customFormat="1" ht="15.75">
      <c r="A316" s="64"/>
      <c r="C316" s="37"/>
      <c r="D316" s="37"/>
      <c r="E316" s="55"/>
    </row>
    <row r="317" spans="1:5" s="1" customFormat="1" ht="15.75">
      <c r="A317" s="64"/>
      <c r="C317" s="37"/>
      <c r="D317" s="37"/>
      <c r="E317" s="55"/>
    </row>
    <row r="318" spans="1:5" s="1" customFormat="1" ht="15.75">
      <c r="A318" s="64"/>
      <c r="C318" s="37"/>
      <c r="D318" s="37"/>
      <c r="E318" s="55"/>
    </row>
    <row r="319" spans="1:5" s="1" customFormat="1" ht="15.75">
      <c r="A319" s="64"/>
      <c r="C319" s="37"/>
      <c r="D319" s="37"/>
      <c r="E319" s="55"/>
    </row>
    <row r="320" spans="1:5" s="1" customFormat="1" ht="15.75">
      <c r="A320" s="64"/>
      <c r="C320" s="37"/>
      <c r="D320" s="37"/>
      <c r="E320" s="55"/>
    </row>
    <row r="321" spans="1:5" s="1" customFormat="1" ht="15.75">
      <c r="A321" s="64"/>
      <c r="C321" s="37"/>
      <c r="D321" s="37"/>
      <c r="E321" s="55"/>
    </row>
    <row r="322" spans="1:5" s="1" customFormat="1" ht="15.75">
      <c r="A322" s="64"/>
      <c r="C322" s="37"/>
      <c r="D322" s="37"/>
      <c r="E322" s="55"/>
    </row>
    <row r="323" spans="1:5" s="1" customFormat="1" ht="15.75">
      <c r="A323" s="64"/>
      <c r="C323" s="37"/>
      <c r="D323" s="37"/>
      <c r="E323" s="55"/>
    </row>
    <row r="324" spans="1:5" s="1" customFormat="1" ht="15.75">
      <c r="A324" s="64"/>
      <c r="C324" s="37"/>
      <c r="D324" s="37"/>
      <c r="E324" s="55"/>
    </row>
    <row r="325" spans="1:5" s="1" customFormat="1" ht="15.75">
      <c r="A325" s="64"/>
      <c r="C325" s="37"/>
      <c r="D325" s="37"/>
      <c r="E325" s="55"/>
    </row>
    <row r="326" spans="1:5" s="1" customFormat="1" ht="15.75">
      <c r="A326" s="64"/>
      <c r="C326" s="37"/>
      <c r="D326" s="37"/>
      <c r="E326" s="55"/>
    </row>
    <row r="327" spans="1:5" s="1" customFormat="1" ht="15.75">
      <c r="A327" s="64"/>
      <c r="C327" s="37"/>
      <c r="D327" s="37"/>
      <c r="E327" s="55"/>
    </row>
    <row r="328" spans="1:5" s="1" customFormat="1" ht="15.75">
      <c r="A328" s="64"/>
      <c r="C328" s="37"/>
      <c r="D328" s="37"/>
      <c r="E328" s="55"/>
    </row>
    <row r="329" spans="1:5" s="1" customFormat="1" ht="15.75">
      <c r="A329" s="64"/>
      <c r="C329" s="37"/>
      <c r="D329" s="37"/>
      <c r="E329" s="55"/>
    </row>
    <row r="330" spans="1:5" s="1" customFormat="1" ht="15.75">
      <c r="A330" s="64"/>
      <c r="C330" s="37"/>
      <c r="D330" s="37"/>
      <c r="E330" s="55"/>
    </row>
    <row r="331" spans="1:5" s="1" customFormat="1" ht="15.75">
      <c r="A331" s="64"/>
      <c r="C331" s="37"/>
      <c r="D331" s="37"/>
      <c r="E331" s="55"/>
    </row>
    <row r="332" spans="1:5" s="1" customFormat="1" ht="15.75">
      <c r="A332" s="64"/>
      <c r="C332" s="37"/>
      <c r="D332" s="37"/>
      <c r="E332" s="55"/>
    </row>
    <row r="333" spans="1:5" s="1" customFormat="1" ht="15.75">
      <c r="A333" s="64"/>
      <c r="C333" s="37"/>
      <c r="D333" s="37"/>
      <c r="E333" s="55"/>
    </row>
    <row r="334" spans="1:5" s="1" customFormat="1" ht="15.75">
      <c r="A334" s="64"/>
      <c r="C334" s="37"/>
      <c r="D334" s="37"/>
      <c r="E334" s="55"/>
    </row>
    <row r="335" spans="1:5" s="1" customFormat="1" ht="15.75">
      <c r="A335" s="64"/>
      <c r="C335" s="37"/>
      <c r="D335" s="37"/>
      <c r="E335" s="55"/>
    </row>
    <row r="336" spans="1:5" s="1" customFormat="1" ht="15.75">
      <c r="A336" s="64"/>
      <c r="C336" s="37"/>
      <c r="D336" s="37"/>
      <c r="E336" s="55"/>
    </row>
    <row r="337" spans="1:5" s="1" customFormat="1" ht="15.75">
      <c r="A337" s="64"/>
      <c r="C337" s="37"/>
      <c r="D337" s="37"/>
      <c r="E337" s="55"/>
    </row>
    <row r="338" spans="1:5" s="1" customFormat="1" ht="15.75">
      <c r="A338" s="64"/>
      <c r="C338" s="37"/>
      <c r="D338" s="37"/>
      <c r="E338" s="55"/>
    </row>
    <row r="339" spans="1:5" s="1" customFormat="1" ht="15.75">
      <c r="A339" s="64"/>
      <c r="C339" s="37"/>
      <c r="D339" s="37"/>
      <c r="E339" s="55"/>
    </row>
    <row r="340" spans="1:5" s="1" customFormat="1" ht="15.75">
      <c r="A340" s="64"/>
      <c r="C340" s="37"/>
      <c r="D340" s="37"/>
      <c r="E340" s="55"/>
    </row>
    <row r="341" spans="1:5" s="1" customFormat="1" ht="15.75">
      <c r="A341" s="64"/>
      <c r="C341" s="37"/>
      <c r="D341" s="37"/>
      <c r="E341" s="55"/>
    </row>
    <row r="342" spans="1:5" s="1" customFormat="1" ht="15.75">
      <c r="A342" s="64"/>
      <c r="C342" s="37"/>
      <c r="D342" s="37"/>
      <c r="E342" s="55"/>
    </row>
    <row r="343" spans="1:5" s="1" customFormat="1" ht="15.75">
      <c r="A343" s="64"/>
      <c r="C343" s="37"/>
      <c r="D343" s="37"/>
      <c r="E343" s="55"/>
    </row>
    <row r="344" spans="1:5" s="1" customFormat="1" ht="15.75">
      <c r="A344" s="64"/>
      <c r="C344" s="37"/>
      <c r="D344" s="37"/>
      <c r="E344" s="55"/>
    </row>
    <row r="345" spans="1:5" s="1" customFormat="1" ht="15.75">
      <c r="A345" s="64"/>
      <c r="C345" s="37"/>
      <c r="D345" s="37"/>
      <c r="E345" s="55"/>
    </row>
    <row r="346" spans="1:5" s="1" customFormat="1" ht="15.75">
      <c r="A346" s="64"/>
      <c r="C346" s="37"/>
      <c r="D346" s="37"/>
      <c r="E346" s="55"/>
    </row>
    <row r="347" spans="1:5" s="1" customFormat="1" ht="15.75">
      <c r="A347" s="64"/>
      <c r="C347" s="37"/>
      <c r="D347" s="37"/>
      <c r="E347" s="55"/>
    </row>
    <row r="348" spans="1:5" s="1" customFormat="1" ht="15.75">
      <c r="A348" s="64"/>
      <c r="C348" s="37"/>
      <c r="D348" s="37"/>
      <c r="E348" s="55"/>
    </row>
    <row r="349" spans="1:5" s="1" customFormat="1" ht="15.75">
      <c r="A349" s="64"/>
      <c r="C349" s="37"/>
      <c r="D349" s="37"/>
      <c r="E349" s="55"/>
    </row>
    <row r="350" spans="1:5" s="1" customFormat="1" ht="15.75">
      <c r="A350" s="64"/>
      <c r="C350" s="37"/>
      <c r="D350" s="37"/>
      <c r="E350" s="55"/>
    </row>
    <row r="351" spans="1:5" s="1" customFormat="1" ht="15.75">
      <c r="A351" s="64"/>
      <c r="C351" s="37"/>
      <c r="D351" s="37"/>
      <c r="E351" s="55"/>
    </row>
    <row r="352" spans="1:5" s="1" customFormat="1" ht="15.75">
      <c r="A352" s="64"/>
      <c r="C352" s="37"/>
      <c r="D352" s="37"/>
      <c r="E352" s="55"/>
    </row>
    <row r="353" spans="1:5" s="1" customFormat="1" ht="15.75">
      <c r="A353" s="64"/>
      <c r="C353" s="37"/>
      <c r="D353" s="37"/>
      <c r="E353" s="55"/>
    </row>
    <row r="354" spans="1:5" s="1" customFormat="1" ht="15.75">
      <c r="A354" s="64"/>
      <c r="C354" s="37"/>
      <c r="D354" s="37"/>
      <c r="E354" s="55"/>
    </row>
    <row r="355" spans="1:5" s="1" customFormat="1" ht="15.75">
      <c r="A355" s="64"/>
      <c r="C355" s="37"/>
      <c r="D355" s="37"/>
      <c r="E355" s="55"/>
    </row>
    <row r="356" spans="1:5" s="1" customFormat="1" ht="15.75">
      <c r="A356" s="64"/>
      <c r="C356" s="37"/>
      <c r="D356" s="37"/>
      <c r="E356" s="55"/>
    </row>
    <row r="357" spans="1:5" s="1" customFormat="1" ht="15.75">
      <c r="A357" s="64"/>
      <c r="C357" s="37"/>
      <c r="D357" s="37"/>
      <c r="E357" s="55"/>
    </row>
    <row r="358" spans="1:5" s="1" customFormat="1" ht="15.75">
      <c r="A358" s="64"/>
      <c r="C358" s="37"/>
      <c r="D358" s="37"/>
      <c r="E358" s="55"/>
    </row>
    <row r="359" spans="1:5" s="1" customFormat="1" ht="15.75">
      <c r="A359" s="64"/>
      <c r="C359" s="37"/>
      <c r="D359" s="37"/>
      <c r="E359" s="55"/>
    </row>
    <row r="360" spans="1:5" s="1" customFormat="1" ht="15.75">
      <c r="A360" s="64"/>
      <c r="C360" s="37"/>
      <c r="D360" s="37"/>
      <c r="E360" s="55"/>
    </row>
  </sheetData>
  <sheetProtection/>
  <mergeCells count="9">
    <mergeCell ref="C4:E4"/>
    <mergeCell ref="G208:I208"/>
    <mergeCell ref="G207:I207"/>
    <mergeCell ref="D1:E1"/>
    <mergeCell ref="B5:E5"/>
    <mergeCell ref="D10:E10"/>
    <mergeCell ref="C3:E3"/>
    <mergeCell ref="B6:E6"/>
    <mergeCell ref="C2:E2"/>
  </mergeCells>
  <printOptions horizontalCentered="1"/>
  <pageMargins left="0.5905511811023623" right="0.5905511811023623" top="0.7874015748031497" bottom="0.7874015748031497" header="0.1968503937007874" footer="0.1968503937007874"/>
  <pageSetup fitToHeight="0" horizontalDpi="600" verticalDpi="600" orientation="portrait" paperSize="9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Liene Zalkovska</cp:lastModifiedBy>
  <cp:lastPrinted>2012-12-15T11:50:59Z</cp:lastPrinted>
  <dcterms:created xsi:type="dcterms:W3CDTF">2003-10-21T13:20:21Z</dcterms:created>
  <dcterms:modified xsi:type="dcterms:W3CDTF">2013-01-02T10:32:57Z</dcterms:modified>
  <cp:category/>
  <cp:version/>
  <cp:contentType/>
  <cp:contentStatus/>
</cp:coreProperties>
</file>