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5" windowWidth="17400" windowHeight="11895"/>
  </bookViews>
  <sheets>
    <sheet name="stati_17_10_2013" sheetId="4" r:id="rId1"/>
  </sheets>
  <calcPr calcId="145621"/>
</workbook>
</file>

<file path=xl/calcChain.xml><?xml version="1.0" encoding="utf-8"?>
<calcChain xmlns="http://schemas.openxmlformats.org/spreadsheetml/2006/main">
  <c r="E184" i="4" l="1"/>
  <c r="E183" i="4"/>
  <c r="E141" i="4"/>
  <c r="E113" i="4"/>
  <c r="C114" i="4"/>
  <c r="E22" i="4"/>
  <c r="E236" i="4"/>
  <c r="E252" i="4"/>
  <c r="E246" i="4"/>
  <c r="E245" i="4"/>
  <c r="E244" i="4"/>
  <c r="E247" i="4"/>
  <c r="E241" i="4"/>
  <c r="E240" i="4"/>
  <c r="E239" i="4"/>
  <c r="E238" i="4"/>
  <c r="E237" i="4"/>
  <c r="E235" i="4"/>
  <c r="E234" i="4"/>
  <c r="E233" i="4"/>
  <c r="E232" i="4"/>
  <c r="E231" i="4"/>
  <c r="E230" i="4"/>
  <c r="E229" i="4"/>
  <c r="E228" i="4"/>
  <c r="E227" i="4"/>
  <c r="E242" i="4"/>
  <c r="E226" i="4"/>
  <c r="E225" i="4"/>
  <c r="E222" i="4"/>
  <c r="E221" i="4"/>
  <c r="E220" i="4"/>
  <c r="E219" i="4"/>
  <c r="E218" i="4"/>
  <c r="E223" i="4"/>
  <c r="E215" i="4"/>
  <c r="E214" i="4"/>
  <c r="E213" i="4"/>
  <c r="E212" i="4"/>
  <c r="E216" i="4"/>
  <c r="E211" i="4"/>
  <c r="E208" i="4"/>
  <c r="E207" i="4"/>
  <c r="E206" i="4"/>
  <c r="E209" i="4"/>
  <c r="E205" i="4"/>
  <c r="E204" i="4"/>
  <c r="E203" i="4"/>
  <c r="E200" i="4"/>
  <c r="E201" i="4"/>
  <c r="E199" i="4"/>
  <c r="E198" i="4"/>
  <c r="E197" i="4"/>
  <c r="E194" i="4"/>
  <c r="E195" i="4"/>
  <c r="E193" i="4"/>
  <c r="E190" i="4"/>
  <c r="E189" i="4"/>
  <c r="E191" i="4"/>
  <c r="E188" i="4"/>
  <c r="E185" i="4"/>
  <c r="E182" i="4"/>
  <c r="E181" i="4"/>
  <c r="E180" i="4"/>
  <c r="E179" i="4"/>
  <c r="E176" i="4"/>
  <c r="E175" i="4"/>
  <c r="E177" i="4"/>
  <c r="E174" i="4"/>
  <c r="E173" i="4"/>
  <c r="E172" i="4"/>
  <c r="E169" i="4"/>
  <c r="E168" i="4"/>
  <c r="E167" i="4"/>
  <c r="E163" i="4"/>
  <c r="E162" i="4"/>
  <c r="E161" i="4"/>
  <c r="E160" i="4"/>
  <c r="E159" i="4"/>
  <c r="E158" i="4"/>
  <c r="E157" i="4"/>
  <c r="E156" i="4"/>
  <c r="E155" i="4"/>
  <c r="E154" i="4"/>
  <c r="E164" i="4"/>
  <c r="E153" i="4"/>
  <c r="E150" i="4"/>
  <c r="E149" i="4"/>
  <c r="E148" i="4"/>
  <c r="E151" i="4"/>
  <c r="E147" i="4"/>
  <c r="E144" i="4"/>
  <c r="E143" i="4"/>
  <c r="E142" i="4"/>
  <c r="E140" i="4"/>
  <c r="E139" i="4"/>
  <c r="E138" i="4"/>
  <c r="E145" i="4"/>
  <c r="E135" i="4"/>
  <c r="E134" i="4"/>
  <c r="E133" i="4"/>
  <c r="E132" i="4"/>
  <c r="E131" i="4"/>
  <c r="E130" i="4"/>
  <c r="E136" i="4"/>
  <c r="E128" i="4"/>
  <c r="E124" i="4"/>
  <c r="E123" i="4"/>
  <c r="E122" i="4"/>
  <c r="E125" i="4"/>
  <c r="E126" i="4"/>
  <c r="E119" i="4"/>
  <c r="E118" i="4"/>
  <c r="E117" i="4"/>
  <c r="E120" i="4"/>
  <c r="E116" i="4"/>
  <c r="E112" i="4"/>
  <c r="E111" i="4"/>
  <c r="E114" i="4"/>
  <c r="E110" i="4"/>
  <c r="E107" i="4"/>
  <c r="E108" i="4"/>
  <c r="E106" i="4"/>
  <c r="E105" i="4"/>
  <c r="E103" i="4"/>
  <c r="E99" i="4"/>
  <c r="E100" i="4"/>
  <c r="E98" i="4"/>
  <c r="E95" i="4"/>
  <c r="E94" i="4"/>
  <c r="E93" i="4"/>
  <c r="E96" i="4"/>
  <c r="E92" i="4"/>
  <c r="E91" i="4"/>
  <c r="E90" i="4"/>
  <c r="E87" i="4"/>
  <c r="E86" i="4"/>
  <c r="E85" i="4"/>
  <c r="E88" i="4"/>
  <c r="E83" i="4"/>
  <c r="E79" i="4"/>
  <c r="E78" i="4"/>
  <c r="E77" i="4"/>
  <c r="E76" i="4"/>
  <c r="E75" i="4"/>
  <c r="E74" i="4"/>
  <c r="E71" i="4"/>
  <c r="E70" i="4"/>
  <c r="E69" i="4"/>
  <c r="E66" i="4"/>
  <c r="E65" i="4"/>
  <c r="E64" i="4"/>
  <c r="E67" i="4"/>
  <c r="E81" i="4"/>
  <c r="E62" i="4"/>
  <c r="E58" i="4"/>
  <c r="E57" i="4"/>
  <c r="E56" i="4"/>
  <c r="E59" i="4"/>
  <c r="E53" i="4"/>
  <c r="E52" i="4"/>
  <c r="E51" i="4"/>
  <c r="E48" i="4"/>
  <c r="E49" i="4"/>
  <c r="E47" i="4"/>
  <c r="E46" i="4"/>
  <c r="E43" i="4"/>
  <c r="E42" i="4"/>
  <c r="E41" i="4"/>
  <c r="E40" i="4"/>
  <c r="E39" i="4"/>
  <c r="E38" i="4"/>
  <c r="E44" i="4"/>
  <c r="E37" i="4"/>
  <c r="E36" i="4"/>
  <c r="E35" i="4"/>
  <c r="E32" i="4"/>
  <c r="E31" i="4"/>
  <c r="E30" i="4"/>
  <c r="E29" i="4"/>
  <c r="E28" i="4"/>
  <c r="E33" i="4"/>
  <c r="E25" i="4"/>
  <c r="E24" i="4"/>
  <c r="E23" i="4"/>
  <c r="E21" i="4"/>
  <c r="E26" i="4"/>
  <c r="E20" i="4"/>
  <c r="E18" i="4"/>
  <c r="E15" i="4"/>
  <c r="E14" i="4"/>
  <c r="E13" i="4"/>
  <c r="E11" i="4"/>
  <c r="E10" i="4"/>
  <c r="C191" i="4"/>
  <c r="C186" i="4"/>
  <c r="C164" i="4"/>
  <c r="C151" i="4"/>
  <c r="C120" i="4"/>
  <c r="C88" i="4"/>
  <c r="C16" i="4"/>
  <c r="C247" i="4"/>
  <c r="C242" i="4"/>
  <c r="C223" i="4"/>
  <c r="C216" i="4"/>
  <c r="C209" i="4"/>
  <c r="C201" i="4"/>
  <c r="C195" i="4"/>
  <c r="C177" i="4"/>
  <c r="C170" i="4"/>
  <c r="C145" i="4"/>
  <c r="C165" i="4"/>
  <c r="C136" i="4"/>
  <c r="C125" i="4"/>
  <c r="C108" i="4"/>
  <c r="C100" i="4"/>
  <c r="C96" i="4"/>
  <c r="C80" i="4"/>
  <c r="C72" i="4"/>
  <c r="C81" i="4"/>
  <c r="C67" i="4"/>
  <c r="C59" i="4"/>
  <c r="C54" i="4"/>
  <c r="C49" i="4"/>
  <c r="C44" i="4"/>
  <c r="C33" i="4"/>
  <c r="C26" i="4"/>
  <c r="C60" i="4"/>
  <c r="E186" i="4"/>
  <c r="E170" i="4"/>
  <c r="E80" i="4"/>
  <c r="C126" i="4"/>
  <c r="E54" i="4"/>
  <c r="E72" i="4"/>
  <c r="C101" i="4"/>
  <c r="E16" i="4"/>
  <c r="E101" i="4"/>
  <c r="E248" i="4"/>
  <c r="E60" i="4"/>
  <c r="E165" i="4"/>
  <c r="C248" i="4"/>
  <c r="C253" i="4"/>
</calcChain>
</file>

<file path=xl/sharedStrings.xml><?xml version="1.0" encoding="utf-8"?>
<sst xmlns="http://schemas.openxmlformats.org/spreadsheetml/2006/main" count="258" uniqueCount="151">
  <si>
    <t>1.tabula</t>
  </si>
  <si>
    <t>Amata nosaukums</t>
  </si>
  <si>
    <t>Amata vienību skaits</t>
  </si>
  <si>
    <t>Izpilddirektors</t>
  </si>
  <si>
    <t>1. PRIEKŠSĒDĒTĀJA BIROJS</t>
  </si>
  <si>
    <t>Biroja vadītājs</t>
  </si>
  <si>
    <t>Vecākais referents</t>
  </si>
  <si>
    <t>Kopā</t>
  </si>
  <si>
    <t>2.ADMINISTRATĪVI JURIDISKĀ PĀRVALDE</t>
  </si>
  <si>
    <t>Pārvaldes vadītājs</t>
  </si>
  <si>
    <t>2.1. KANCELEJA</t>
  </si>
  <si>
    <t>Kancelejas vadītājs</t>
  </si>
  <si>
    <t>Lietvedis</t>
  </si>
  <si>
    <t>Apmeklētāju apkalpošanas speciālists</t>
  </si>
  <si>
    <t>Galvenais arhīvists</t>
  </si>
  <si>
    <t>2.2. ADMINISTRATĪVĀ NODAĻA</t>
  </si>
  <si>
    <t>Vadītājs</t>
  </si>
  <si>
    <t>Referents</t>
  </si>
  <si>
    <t>2.3. INFORMĀTIKAS NODAĻA</t>
  </si>
  <si>
    <t>Nodaļas vadītājs</t>
  </si>
  <si>
    <t>Vecākais datortīkla administrators</t>
  </si>
  <si>
    <t>Datorsistēmu un datortīklu administrators</t>
  </si>
  <si>
    <t>Datortehnikas inženieris</t>
  </si>
  <si>
    <t>Sistēmu inženieris</t>
  </si>
  <si>
    <t>Informācijas sistēmu administrators</t>
  </si>
  <si>
    <t>Operācijas sistēmu inženieris</t>
  </si>
  <si>
    <t>Datu bāzu inženieris</t>
  </si>
  <si>
    <t>Informācijas sistēmu uzturētājs</t>
  </si>
  <si>
    <t>2.4. JURIDISKĀ NODROŠINĀJUMA NODAĻA</t>
  </si>
  <si>
    <t>Vecākais juriskonsults</t>
  </si>
  <si>
    <t>2.5. TIESVEDĪBAS NODAĻA</t>
  </si>
  <si>
    <t>2.6.  PERSONĀLA NODAĻA</t>
  </si>
  <si>
    <t>Kopā pārvaldē</t>
  </si>
  <si>
    <t>3. MĀRKETINGA, SABIEDRISKO ATTIECĪBU UN ĀRĒJO SAKARU PĀRVALDE</t>
  </si>
  <si>
    <t>3.1. ĀRĒJO SAKARU UN PROTOKOLA NODAĻA</t>
  </si>
  <si>
    <t>Vecākais ārējo sakaru organizators</t>
  </si>
  <si>
    <t>3.2. MĀRKETINGA NODAĻA</t>
  </si>
  <si>
    <t>3.3. SABIEDRISKO ATTIECĪBU NODAĻA</t>
  </si>
  <si>
    <t>Nodaļas vadītāja vietnieks</t>
  </si>
  <si>
    <t>Sabiedrisko attiecību speciālists</t>
  </si>
  <si>
    <t>Pilsētas mājas lapas administrators</t>
  </si>
  <si>
    <t>Fotogrāfs</t>
  </si>
  <si>
    <t>4. ATTĪSTĪBAS PĀRVALDE</t>
  </si>
  <si>
    <t>4.1. PROJEKTU IEVIEŠANAS NODAĻA</t>
  </si>
  <si>
    <t>4.2. STRATĒĢISKĀS UN BIZNESA PLĀNOŠANAS NODAĻA</t>
  </si>
  <si>
    <t>Eksperts stratēģiskās plānošanas jautājumos</t>
  </si>
  <si>
    <t>Investīciju piesaistes eksperts</t>
  </si>
  <si>
    <t>Sabiedriskā transporta plānotājs</t>
  </si>
  <si>
    <t>4.3. VIDES NODAĻA</t>
  </si>
  <si>
    <t>Vides aizsardzības vecākais speciālists</t>
  </si>
  <si>
    <t>5. ĪPAŠUMU PĀRVALDE</t>
  </si>
  <si>
    <t>5.1. DZĪVOKĻU NODAĻA</t>
  </si>
  <si>
    <t>5.2. PAŠVALDĪBAS ĪPAŠUMU NODAĻA</t>
  </si>
  <si>
    <t>5.3. NODOKĻU NODAĻA</t>
  </si>
  <si>
    <t>Vecākais finansists</t>
  </si>
  <si>
    <t>Finansists</t>
  </si>
  <si>
    <t>5.4.KAPITĀLA DAĻU PĀRVALDĪŠANAS NODAĻA</t>
  </si>
  <si>
    <t>6. PILSĒTSAIMNIECĪBAS PĀRVALDE</t>
  </si>
  <si>
    <t>6.1. BŪVNIECĪBAS NODAĻA</t>
  </si>
  <si>
    <t>Būvinženieris</t>
  </si>
  <si>
    <t>6.2. PILSĒTSAIMNIECĪBAS UN LABIEKĀROŠANAS NODAĻA</t>
  </si>
  <si>
    <t xml:space="preserve">Nodaļas vadītājs </t>
  </si>
  <si>
    <t>Pilsētsaimniecības un labiekārtošanas vecākais speciālists</t>
  </si>
  <si>
    <t>Pilsētas galvenais dārznieks</t>
  </si>
  <si>
    <t>Mežsaimniecības vecākais speciālists</t>
  </si>
  <si>
    <t>Mežsaimniecības speciālists</t>
  </si>
  <si>
    <t>6.3. IEPIRKUMU BIROJS</t>
  </si>
  <si>
    <t>6.4. SAIMNIECĪBAS NODAĻA</t>
  </si>
  <si>
    <t>Darba drošības inženieris</t>
  </si>
  <si>
    <t>Sagādnieks</t>
  </si>
  <si>
    <t>Automobiļa vadītājs</t>
  </si>
  <si>
    <t>Apkopējs</t>
  </si>
  <si>
    <t>Garderobists</t>
  </si>
  <si>
    <t>7.REVĪZIJAS UN AUDITA NODAĻA</t>
  </si>
  <si>
    <t>Revidents</t>
  </si>
  <si>
    <t xml:space="preserve">8. BUDŽETA NODAĻA </t>
  </si>
  <si>
    <t>Ekonomists</t>
  </si>
  <si>
    <t>9. CENTRALIZĒTĀ GRĀMATVEDĪBA</t>
  </si>
  <si>
    <t>Nodaļas vadītājs (galvenais grāmatvedis)</t>
  </si>
  <si>
    <t>Galvenā grāmatveža vietnieks</t>
  </si>
  <si>
    <t>Pašvaldības budžeta vecākais grāmatvedis</t>
  </si>
  <si>
    <t>Grāmatvedis</t>
  </si>
  <si>
    <t>Jaunākais grāmatvedis</t>
  </si>
  <si>
    <t>Kontu operators</t>
  </si>
  <si>
    <t>10. TŪRISMA NODAĻA</t>
  </si>
  <si>
    <t>11. SPORTA NODAĻA</t>
  </si>
  <si>
    <t>Vecākais sporta organizators</t>
  </si>
  <si>
    <t>12. KULTŪRAS NODAĻA</t>
  </si>
  <si>
    <t>Kultūras metodiķis</t>
  </si>
  <si>
    <t>13. IZGLĪTĪBAS NODAĻA</t>
  </si>
  <si>
    <t>Vispārizglītojošo skolu speciālists</t>
  </si>
  <si>
    <t>Speciālists bērnu tiesību aizsardzības jautājumos</t>
  </si>
  <si>
    <t>14. DZIMTSARAKSTU NODAĻA</t>
  </si>
  <si>
    <t>Vecākais dzimtsarakstu inspektors</t>
  </si>
  <si>
    <t>Sētnieks</t>
  </si>
  <si>
    <t>15.INŽENIERBŪVJU UN ĢEODĒZIJAS NODAĻA</t>
  </si>
  <si>
    <t>Pilsētas galvenais inženieris - nodaļas vadītājs</t>
  </si>
  <si>
    <t xml:space="preserve">Vecākais plānošanas inženieris </t>
  </si>
  <si>
    <t>Kartogrāfijas inženieris</t>
  </si>
  <si>
    <t>16. PILSĒTPLĀNOŠANAS NODAĻA</t>
  </si>
  <si>
    <t>Arhīvists</t>
  </si>
  <si>
    <t>Arhitekts</t>
  </si>
  <si>
    <t>Arhitekta palīgs</t>
  </si>
  <si>
    <t xml:space="preserve">Ainavu arhitekts </t>
  </si>
  <si>
    <t>Vecākais teritorijas plānotājs</t>
  </si>
  <si>
    <t>Teritorijas plānotājs</t>
  </si>
  <si>
    <t>Vecākais būvinspektors</t>
  </si>
  <si>
    <t>Būvinspektors</t>
  </si>
  <si>
    <t>Kultūrvēsturiskā mantojuma speciālists</t>
  </si>
  <si>
    <t>Konsultants</t>
  </si>
  <si>
    <t xml:space="preserve">Lietvedis </t>
  </si>
  <si>
    <t xml:space="preserve">Pilsētas galvenais mākslinieks </t>
  </si>
  <si>
    <t>17. ADMINISTRATĪVĀ KOMISIJA</t>
  </si>
  <si>
    <t>Komisijas sekretārs</t>
  </si>
  <si>
    <t>Pavisam kopā</t>
  </si>
  <si>
    <t>2.tabula</t>
  </si>
  <si>
    <t>Skaita vienības</t>
  </si>
  <si>
    <t>Stundas tarifa likme vienai skaita vienībai</t>
  </si>
  <si>
    <t>Stundas tarifa likme kopā</t>
  </si>
  <si>
    <t>6.4.' SAIMNIECĪBAS NODAĻA</t>
  </si>
  <si>
    <t>Ēkas dežurants</t>
  </si>
  <si>
    <t>Skaita vienības pavisam kopā (1.tabula +2.tabula)</t>
  </si>
  <si>
    <t>Izpilddirektora vietnieks</t>
  </si>
  <si>
    <t>Vecākais revidents</t>
  </si>
  <si>
    <t>Galvenais arhitekts</t>
  </si>
  <si>
    <t>Vadītāja vietnieks</t>
  </si>
  <si>
    <t>Vecākais sabiedrisko attiecību speciālists</t>
  </si>
  <si>
    <t>Vecākais personāla inspektors</t>
  </si>
  <si>
    <t xml:space="preserve">Vecākais projekta vadītājs </t>
  </si>
  <si>
    <t>Priekšsēdētāja palīgs</t>
  </si>
  <si>
    <t xml:space="preserve">Priekšsēdētājs </t>
  </si>
  <si>
    <t>Eksperts uzņemējdarbības un satiksmes plānošanas jautājumos</t>
  </si>
  <si>
    <t>Vecākais būvinženieris</t>
  </si>
  <si>
    <t>Tūrisma  speciālists</t>
  </si>
  <si>
    <t>Ģeodēzists</t>
  </si>
  <si>
    <t>Vecākais lietvedis</t>
  </si>
  <si>
    <t>Galvenais metodiķis</t>
  </si>
  <si>
    <t>Vecākais tūrisma  speciālists</t>
  </si>
  <si>
    <t xml:space="preserve">Projekta vadītājs </t>
  </si>
  <si>
    <t>Plānošanas  būvinženieris</t>
  </si>
  <si>
    <t>Atbildīgais sekretārs</t>
  </si>
  <si>
    <t>Nr.p.k.</t>
  </si>
  <si>
    <t>Amata likme</t>
  </si>
  <si>
    <t>Amatalga (Ls)</t>
  </si>
  <si>
    <t>Jūrmalas pilsētas domes</t>
  </si>
  <si>
    <t>darbinieku skaita (darba vietu) saraksts</t>
  </si>
  <si>
    <t>Vecākais konsultants</t>
  </si>
  <si>
    <t>Pilsētsaimniecības un labiekārtošanas  speciālists</t>
  </si>
  <si>
    <t>Pielikums apstiprināts ar Jūrmalas pilsētas domes</t>
  </si>
  <si>
    <t>2013.gada 17.oktobra lēmumu Nr.574</t>
  </si>
  <si>
    <t>(protokols Nr.25, 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</si>
</sst>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9"/>
  <sheetViews>
    <sheetView tabSelected="1" zoomScale="80" zoomScaleNormal="80" workbookViewId="0">
      <selection activeCell="H5" sqref="H5"/>
    </sheetView>
  </sheetViews>
  <sheetFormatPr defaultRowHeight="17.25" x14ac:dyDescent="0.3"/>
  <cols>
    <col min="1" max="1" width="7.28515625" style="4" customWidth="1"/>
    <col min="2" max="2" width="44.7109375" style="50" customWidth="1"/>
    <col min="3" max="3" width="16.85546875" style="51" customWidth="1"/>
    <col min="4" max="4" width="18.28515625" style="5" customWidth="1"/>
    <col min="5" max="5" width="18.7109375" style="6" customWidth="1"/>
    <col min="6" max="16384" width="9.140625" style="1"/>
  </cols>
  <sheetData>
    <row r="1" spans="1:5" customFormat="1" ht="15.75" x14ac:dyDescent="0.25">
      <c r="A1" s="52"/>
      <c r="B1" s="53"/>
      <c r="C1" s="54"/>
      <c r="D1" s="61"/>
      <c r="E1" s="61"/>
    </row>
    <row r="2" spans="1:5" customFormat="1" ht="15.75" customHeight="1" x14ac:dyDescent="0.25">
      <c r="A2" s="52"/>
      <c r="B2" s="64" t="s">
        <v>148</v>
      </c>
      <c r="C2" s="64"/>
      <c r="D2" s="64"/>
      <c r="E2" s="64"/>
    </row>
    <row r="3" spans="1:5" customFormat="1" ht="15.75" customHeight="1" x14ac:dyDescent="0.25">
      <c r="A3" s="52"/>
      <c r="B3" s="65"/>
      <c r="C3" s="64" t="s">
        <v>149</v>
      </c>
      <c r="D3" s="64"/>
      <c r="E3" s="64"/>
    </row>
    <row r="4" spans="1:5" customFormat="1" ht="16.5" x14ac:dyDescent="0.25">
      <c r="A4" s="52"/>
      <c r="B4" s="63" t="s">
        <v>150</v>
      </c>
      <c r="C4" s="63"/>
      <c r="D4" s="63"/>
      <c r="E4" s="63"/>
    </row>
    <row r="5" spans="1:5" customFormat="1" ht="16.5" x14ac:dyDescent="0.25">
      <c r="A5" s="52"/>
      <c r="B5" s="62" t="s">
        <v>144</v>
      </c>
      <c r="C5" s="62"/>
      <c r="D5" s="62"/>
      <c r="E5" s="62"/>
    </row>
    <row r="6" spans="1:5" customFormat="1" ht="16.5" x14ac:dyDescent="0.25">
      <c r="A6" s="52"/>
      <c r="B6" s="62" t="s">
        <v>145</v>
      </c>
      <c r="C6" s="62"/>
      <c r="D6" s="62"/>
      <c r="E6" s="62"/>
    </row>
    <row r="7" spans="1:5" x14ac:dyDescent="0.3">
      <c r="B7" s="7"/>
      <c r="C7" s="8"/>
    </row>
    <row r="8" spans="1:5" x14ac:dyDescent="0.3">
      <c r="A8" s="9"/>
      <c r="B8" s="10" t="s">
        <v>0</v>
      </c>
      <c r="C8" s="55"/>
      <c r="D8" s="56"/>
      <c r="E8" s="57"/>
    </row>
    <row r="9" spans="1:5" ht="31.5" x14ac:dyDescent="0.3">
      <c r="A9" s="12" t="s">
        <v>141</v>
      </c>
      <c r="B9" s="13" t="s">
        <v>1</v>
      </c>
      <c r="C9" s="13" t="s">
        <v>2</v>
      </c>
      <c r="D9" s="13" t="s">
        <v>142</v>
      </c>
      <c r="E9" s="13" t="s">
        <v>143</v>
      </c>
    </row>
    <row r="10" spans="1:5" x14ac:dyDescent="0.3">
      <c r="A10" s="14">
        <v>1</v>
      </c>
      <c r="B10" s="15" t="s">
        <v>3</v>
      </c>
      <c r="C10" s="16">
        <v>1</v>
      </c>
      <c r="D10" s="2">
        <v>1715</v>
      </c>
      <c r="E10" s="2">
        <f>C10*D10</f>
        <v>1715</v>
      </c>
    </row>
    <row r="11" spans="1:5" ht="17.25" customHeight="1" x14ac:dyDescent="0.3">
      <c r="A11" s="14">
        <v>2</v>
      </c>
      <c r="B11" s="15" t="s">
        <v>122</v>
      </c>
      <c r="C11" s="16">
        <v>1</v>
      </c>
      <c r="D11" s="2">
        <v>1653</v>
      </c>
      <c r="E11" s="2">
        <f>C11*D11</f>
        <v>1653</v>
      </c>
    </row>
    <row r="12" spans="1:5" x14ac:dyDescent="0.3">
      <c r="A12" s="14">
        <v>3</v>
      </c>
      <c r="B12" s="17" t="s">
        <v>4</v>
      </c>
      <c r="C12" s="18"/>
      <c r="D12" s="19"/>
      <c r="E12" s="20"/>
    </row>
    <row r="13" spans="1:5" ht="17.25" customHeight="1" x14ac:dyDescent="0.3">
      <c r="A13" s="14">
        <v>4</v>
      </c>
      <c r="B13" s="21" t="s">
        <v>5</v>
      </c>
      <c r="C13" s="16">
        <v>1</v>
      </c>
      <c r="D13" s="2">
        <v>1591</v>
      </c>
      <c r="E13" s="2">
        <f>C13*D13</f>
        <v>1591</v>
      </c>
    </row>
    <row r="14" spans="1:5" ht="17.25" customHeight="1" x14ac:dyDescent="0.3">
      <c r="A14" s="14">
        <v>5</v>
      </c>
      <c r="B14" s="21" t="s">
        <v>129</v>
      </c>
      <c r="C14" s="16">
        <v>2</v>
      </c>
      <c r="D14" s="2">
        <v>1352</v>
      </c>
      <c r="E14" s="2">
        <f>C14*D14</f>
        <v>2704</v>
      </c>
    </row>
    <row r="15" spans="1:5" x14ac:dyDescent="0.3">
      <c r="A15" s="14">
        <v>6</v>
      </c>
      <c r="B15" s="21" t="s">
        <v>6</v>
      </c>
      <c r="C15" s="16">
        <v>2</v>
      </c>
      <c r="D15" s="2">
        <v>825</v>
      </c>
      <c r="E15" s="2">
        <f>C15*D15</f>
        <v>1650</v>
      </c>
    </row>
    <row r="16" spans="1:5" x14ac:dyDescent="0.3">
      <c r="A16" s="14">
        <v>7</v>
      </c>
      <c r="B16" s="22" t="s">
        <v>7</v>
      </c>
      <c r="C16" s="18">
        <f>SUM(C13:C15)</f>
        <v>5</v>
      </c>
      <c r="D16" s="19"/>
      <c r="E16" s="23">
        <f>SUM(E13:E15)</f>
        <v>5945</v>
      </c>
    </row>
    <row r="17" spans="1:6" ht="31.5" x14ac:dyDescent="0.3">
      <c r="A17" s="14">
        <v>8</v>
      </c>
      <c r="B17" s="17" t="s">
        <v>8</v>
      </c>
      <c r="C17" s="18"/>
      <c r="D17" s="19"/>
      <c r="E17" s="20"/>
    </row>
    <row r="18" spans="1:6" x14ac:dyDescent="0.3">
      <c r="A18" s="14">
        <v>9</v>
      </c>
      <c r="B18" s="21" t="s">
        <v>9</v>
      </c>
      <c r="C18" s="16">
        <v>1</v>
      </c>
      <c r="D18" s="2">
        <v>1591</v>
      </c>
      <c r="E18" s="2">
        <f>C18*D18</f>
        <v>1591</v>
      </c>
      <c r="F18" s="3"/>
    </row>
    <row r="19" spans="1:6" x14ac:dyDescent="0.3">
      <c r="A19" s="14">
        <v>10</v>
      </c>
      <c r="B19" s="24" t="s">
        <v>10</v>
      </c>
      <c r="C19" s="18"/>
      <c r="D19" s="19"/>
      <c r="E19" s="20"/>
    </row>
    <row r="20" spans="1:6" x14ac:dyDescent="0.3">
      <c r="A20" s="14">
        <v>11</v>
      </c>
      <c r="B20" s="25" t="s">
        <v>11</v>
      </c>
      <c r="C20" s="16">
        <v>1</v>
      </c>
      <c r="D20" s="2">
        <v>1157</v>
      </c>
      <c r="E20" s="2">
        <f t="shared" ref="E20:E25" si="0">C20*D20</f>
        <v>1157</v>
      </c>
    </row>
    <row r="21" spans="1:6" x14ac:dyDescent="0.3">
      <c r="A21" s="14">
        <v>12</v>
      </c>
      <c r="B21" s="25" t="s">
        <v>135</v>
      </c>
      <c r="C21" s="16">
        <v>1</v>
      </c>
      <c r="D21" s="11">
        <v>825</v>
      </c>
      <c r="E21" s="2">
        <f t="shared" si="0"/>
        <v>825</v>
      </c>
    </row>
    <row r="22" spans="1:6" x14ac:dyDescent="0.3">
      <c r="A22" s="14">
        <v>13</v>
      </c>
      <c r="B22" s="21" t="s">
        <v>12</v>
      </c>
      <c r="C22" s="16">
        <v>1</v>
      </c>
      <c r="D22" s="11">
        <v>698</v>
      </c>
      <c r="E22" s="2">
        <f t="shared" si="0"/>
        <v>698</v>
      </c>
    </row>
    <row r="23" spans="1:6" x14ac:dyDescent="0.3">
      <c r="A23" s="14">
        <v>14</v>
      </c>
      <c r="B23" s="21" t="s">
        <v>12</v>
      </c>
      <c r="C23" s="16">
        <v>1</v>
      </c>
      <c r="D23" s="11">
        <v>614</v>
      </c>
      <c r="E23" s="2">
        <f t="shared" si="0"/>
        <v>614</v>
      </c>
    </row>
    <row r="24" spans="1:6" x14ac:dyDescent="0.3">
      <c r="A24" s="14">
        <v>15</v>
      </c>
      <c r="B24" s="21" t="s">
        <v>13</v>
      </c>
      <c r="C24" s="16">
        <v>5</v>
      </c>
      <c r="D24" s="2">
        <v>698</v>
      </c>
      <c r="E24" s="2">
        <f t="shared" si="0"/>
        <v>3490</v>
      </c>
    </row>
    <row r="25" spans="1:6" x14ac:dyDescent="0.3">
      <c r="A25" s="14">
        <v>16</v>
      </c>
      <c r="B25" s="21" t="s">
        <v>14</v>
      </c>
      <c r="C25" s="16">
        <v>1</v>
      </c>
      <c r="D25" s="2">
        <v>971</v>
      </c>
      <c r="E25" s="2">
        <f t="shared" si="0"/>
        <v>971</v>
      </c>
    </row>
    <row r="26" spans="1:6" x14ac:dyDescent="0.3">
      <c r="A26" s="14">
        <v>17</v>
      </c>
      <c r="B26" s="22" t="s">
        <v>7</v>
      </c>
      <c r="C26" s="18">
        <f>SUM(C20:C25)</f>
        <v>10</v>
      </c>
      <c r="D26" s="19"/>
      <c r="E26" s="23">
        <f>SUM(E20:E25)</f>
        <v>7755</v>
      </c>
    </row>
    <row r="27" spans="1:6" x14ac:dyDescent="0.3">
      <c r="A27" s="14">
        <v>18</v>
      </c>
      <c r="B27" s="17" t="s">
        <v>15</v>
      </c>
      <c r="C27" s="18"/>
      <c r="D27" s="19"/>
      <c r="E27" s="20"/>
    </row>
    <row r="28" spans="1:6" x14ac:dyDescent="0.3">
      <c r="A28" s="14">
        <v>19</v>
      </c>
      <c r="B28" s="26" t="s">
        <v>16</v>
      </c>
      <c r="C28" s="27">
        <v>1</v>
      </c>
      <c r="D28" s="2">
        <v>1347</v>
      </c>
      <c r="E28" s="2">
        <f>C28*D28</f>
        <v>1347</v>
      </c>
    </row>
    <row r="29" spans="1:6" x14ac:dyDescent="0.3">
      <c r="A29" s="14">
        <v>20</v>
      </c>
      <c r="B29" s="26" t="s">
        <v>135</v>
      </c>
      <c r="C29" s="27">
        <v>1</v>
      </c>
      <c r="D29" s="11">
        <v>825</v>
      </c>
      <c r="E29" s="2">
        <f>C29*D29</f>
        <v>825</v>
      </c>
    </row>
    <row r="30" spans="1:6" x14ac:dyDescent="0.3">
      <c r="A30" s="14">
        <v>21</v>
      </c>
      <c r="B30" s="21" t="s">
        <v>6</v>
      </c>
      <c r="C30" s="16">
        <v>1</v>
      </c>
      <c r="D30" s="2">
        <v>825</v>
      </c>
      <c r="E30" s="2">
        <f>C30*D30</f>
        <v>825</v>
      </c>
    </row>
    <row r="31" spans="1:6" x14ac:dyDescent="0.3">
      <c r="A31" s="14">
        <v>22</v>
      </c>
      <c r="B31" s="21" t="s">
        <v>12</v>
      </c>
      <c r="C31" s="16">
        <v>5</v>
      </c>
      <c r="D31" s="2">
        <v>698</v>
      </c>
      <c r="E31" s="2">
        <f>C31*D31</f>
        <v>3490</v>
      </c>
    </row>
    <row r="32" spans="1:6" ht="18" customHeight="1" x14ac:dyDescent="0.3">
      <c r="A32" s="14">
        <v>23</v>
      </c>
      <c r="B32" s="21" t="s">
        <v>12</v>
      </c>
      <c r="C32" s="16">
        <v>1</v>
      </c>
      <c r="D32" s="2">
        <v>527</v>
      </c>
      <c r="E32" s="2">
        <f>C32*D32</f>
        <v>527</v>
      </c>
    </row>
    <row r="33" spans="1:5" x14ac:dyDescent="0.3">
      <c r="A33" s="14">
        <v>24</v>
      </c>
      <c r="B33" s="22" t="s">
        <v>7</v>
      </c>
      <c r="C33" s="18">
        <f>SUM(C28:C32)</f>
        <v>9</v>
      </c>
      <c r="D33" s="19"/>
      <c r="E33" s="23">
        <f>SUM(E28:E32)</f>
        <v>7014</v>
      </c>
    </row>
    <row r="34" spans="1:5" x14ac:dyDescent="0.3">
      <c r="A34" s="14">
        <v>25</v>
      </c>
      <c r="B34" s="24" t="s">
        <v>18</v>
      </c>
      <c r="C34" s="18"/>
      <c r="D34" s="19"/>
      <c r="E34" s="20"/>
    </row>
    <row r="35" spans="1:5" x14ac:dyDescent="0.3">
      <c r="A35" s="14">
        <v>26</v>
      </c>
      <c r="B35" s="21" t="s">
        <v>19</v>
      </c>
      <c r="C35" s="16">
        <v>1</v>
      </c>
      <c r="D35" s="2">
        <v>1347</v>
      </c>
      <c r="E35" s="2">
        <f t="shared" ref="E35:E43" si="1">C35*D35</f>
        <v>1347</v>
      </c>
    </row>
    <row r="36" spans="1:5" x14ac:dyDescent="0.3">
      <c r="A36" s="14">
        <v>27</v>
      </c>
      <c r="B36" s="28" t="s">
        <v>20</v>
      </c>
      <c r="C36" s="16">
        <v>1</v>
      </c>
      <c r="D36" s="2">
        <v>971</v>
      </c>
      <c r="E36" s="2">
        <f t="shared" si="1"/>
        <v>971</v>
      </c>
    </row>
    <row r="37" spans="1:5" x14ac:dyDescent="0.3">
      <c r="A37" s="14">
        <v>28</v>
      </c>
      <c r="B37" s="29" t="s">
        <v>21</v>
      </c>
      <c r="C37" s="16">
        <v>1</v>
      </c>
      <c r="D37" s="2">
        <v>825</v>
      </c>
      <c r="E37" s="2">
        <f t="shared" si="1"/>
        <v>825</v>
      </c>
    </row>
    <row r="38" spans="1:5" x14ac:dyDescent="0.3">
      <c r="A38" s="14">
        <v>29</v>
      </c>
      <c r="B38" s="21" t="s">
        <v>22</v>
      </c>
      <c r="C38" s="16">
        <v>3</v>
      </c>
      <c r="D38" s="2">
        <v>743</v>
      </c>
      <c r="E38" s="2">
        <f t="shared" si="1"/>
        <v>2229</v>
      </c>
    </row>
    <row r="39" spans="1:5" x14ac:dyDescent="0.3">
      <c r="A39" s="14">
        <v>30</v>
      </c>
      <c r="B39" s="21" t="s">
        <v>23</v>
      </c>
      <c r="C39" s="16">
        <v>1</v>
      </c>
      <c r="D39" s="2">
        <v>825</v>
      </c>
      <c r="E39" s="2">
        <f t="shared" si="1"/>
        <v>825</v>
      </c>
    </row>
    <row r="40" spans="1:5" x14ac:dyDescent="0.3">
      <c r="A40" s="14">
        <v>31</v>
      </c>
      <c r="B40" s="21" t="s">
        <v>24</v>
      </c>
      <c r="C40" s="16">
        <v>1</v>
      </c>
      <c r="D40" s="2">
        <v>825</v>
      </c>
      <c r="E40" s="2">
        <f t="shared" si="1"/>
        <v>825</v>
      </c>
    </row>
    <row r="41" spans="1:5" x14ac:dyDescent="0.3">
      <c r="A41" s="14">
        <v>32</v>
      </c>
      <c r="B41" s="21" t="s">
        <v>25</v>
      </c>
      <c r="C41" s="16">
        <v>1</v>
      </c>
      <c r="D41" s="2">
        <v>825</v>
      </c>
      <c r="E41" s="2">
        <f t="shared" si="1"/>
        <v>825</v>
      </c>
    </row>
    <row r="42" spans="1:5" x14ac:dyDescent="0.3">
      <c r="A42" s="14">
        <v>33</v>
      </c>
      <c r="B42" s="21" t="s">
        <v>26</v>
      </c>
      <c r="C42" s="16">
        <v>1</v>
      </c>
      <c r="D42" s="2">
        <v>825</v>
      </c>
      <c r="E42" s="2">
        <f t="shared" si="1"/>
        <v>825</v>
      </c>
    </row>
    <row r="43" spans="1:5" x14ac:dyDescent="0.3">
      <c r="A43" s="14">
        <v>34</v>
      </c>
      <c r="B43" s="30" t="s">
        <v>27</v>
      </c>
      <c r="C43" s="16">
        <v>1</v>
      </c>
      <c r="D43" s="2">
        <v>698</v>
      </c>
      <c r="E43" s="2">
        <f t="shared" si="1"/>
        <v>698</v>
      </c>
    </row>
    <row r="44" spans="1:5" x14ac:dyDescent="0.3">
      <c r="A44" s="14">
        <v>35</v>
      </c>
      <c r="B44" s="22" t="s">
        <v>7</v>
      </c>
      <c r="C44" s="18">
        <f>SUM(C35:C43)</f>
        <v>11</v>
      </c>
      <c r="D44" s="19"/>
      <c r="E44" s="23">
        <f>SUM(E35:E43)</f>
        <v>9370</v>
      </c>
    </row>
    <row r="45" spans="1:5" ht="31.5" x14ac:dyDescent="0.3">
      <c r="A45" s="14">
        <v>36</v>
      </c>
      <c r="B45" s="24" t="s">
        <v>28</v>
      </c>
      <c r="C45" s="18"/>
      <c r="D45" s="19"/>
      <c r="E45" s="20"/>
    </row>
    <row r="46" spans="1:5" x14ac:dyDescent="0.3">
      <c r="A46" s="14">
        <v>37</v>
      </c>
      <c r="B46" s="21" t="s">
        <v>19</v>
      </c>
      <c r="C46" s="16">
        <v>1</v>
      </c>
      <c r="D46" s="2">
        <v>1347</v>
      </c>
      <c r="E46" s="2">
        <f>C46*D46</f>
        <v>1347</v>
      </c>
    </row>
    <row r="47" spans="1:5" x14ac:dyDescent="0.3">
      <c r="A47" s="14">
        <v>38</v>
      </c>
      <c r="B47" s="21" t="s">
        <v>125</v>
      </c>
      <c r="C47" s="16">
        <v>1</v>
      </c>
      <c r="D47" s="2">
        <v>1157</v>
      </c>
      <c r="E47" s="2">
        <f>C47*D47</f>
        <v>1157</v>
      </c>
    </row>
    <row r="48" spans="1:5" x14ac:dyDescent="0.3">
      <c r="A48" s="14">
        <v>39</v>
      </c>
      <c r="B48" s="21" t="s">
        <v>29</v>
      </c>
      <c r="C48" s="16">
        <v>3</v>
      </c>
      <c r="D48" s="2">
        <v>1041</v>
      </c>
      <c r="E48" s="2">
        <f>C48*D48</f>
        <v>3123</v>
      </c>
    </row>
    <row r="49" spans="1:5" x14ac:dyDescent="0.3">
      <c r="A49" s="14">
        <v>40</v>
      </c>
      <c r="B49" s="22" t="s">
        <v>7</v>
      </c>
      <c r="C49" s="18">
        <f>SUM(C46:C48)</f>
        <v>5</v>
      </c>
      <c r="D49" s="19"/>
      <c r="E49" s="23">
        <f>SUM(E46:E48)</f>
        <v>5627</v>
      </c>
    </row>
    <row r="50" spans="1:5" x14ac:dyDescent="0.3">
      <c r="A50" s="14">
        <v>41</v>
      </c>
      <c r="B50" s="17" t="s">
        <v>30</v>
      </c>
      <c r="C50" s="18"/>
      <c r="D50" s="19"/>
      <c r="E50" s="20"/>
    </row>
    <row r="51" spans="1:5" x14ac:dyDescent="0.3">
      <c r="A51" s="14">
        <v>42</v>
      </c>
      <c r="B51" s="21" t="s">
        <v>19</v>
      </c>
      <c r="C51" s="16">
        <v>1</v>
      </c>
      <c r="D51" s="2">
        <v>1347</v>
      </c>
      <c r="E51" s="2">
        <f>C51*D51</f>
        <v>1347</v>
      </c>
    </row>
    <row r="52" spans="1:5" x14ac:dyDescent="0.3">
      <c r="A52" s="14">
        <v>43</v>
      </c>
      <c r="B52" s="21" t="s">
        <v>125</v>
      </c>
      <c r="C52" s="16">
        <v>1</v>
      </c>
      <c r="D52" s="2">
        <v>1157</v>
      </c>
      <c r="E52" s="2">
        <f>C52*D52</f>
        <v>1157</v>
      </c>
    </row>
    <row r="53" spans="1:5" x14ac:dyDescent="0.3">
      <c r="A53" s="14">
        <v>44</v>
      </c>
      <c r="B53" s="21" t="s">
        <v>29</v>
      </c>
      <c r="C53" s="16">
        <v>1</v>
      </c>
      <c r="D53" s="2">
        <v>1041</v>
      </c>
      <c r="E53" s="2">
        <f>C53*D53</f>
        <v>1041</v>
      </c>
    </row>
    <row r="54" spans="1:5" x14ac:dyDescent="0.3">
      <c r="A54" s="14">
        <v>45</v>
      </c>
      <c r="B54" s="22" t="s">
        <v>7</v>
      </c>
      <c r="C54" s="18">
        <f>SUM(C51:C53)</f>
        <v>3</v>
      </c>
      <c r="D54" s="19"/>
      <c r="E54" s="23">
        <f>SUM(E51:E53)</f>
        <v>3545</v>
      </c>
    </row>
    <row r="55" spans="1:5" x14ac:dyDescent="0.3">
      <c r="A55" s="14">
        <v>46</v>
      </c>
      <c r="B55" s="17" t="s">
        <v>31</v>
      </c>
      <c r="C55" s="18"/>
      <c r="D55" s="19"/>
      <c r="E55" s="20"/>
    </row>
    <row r="56" spans="1:5" x14ac:dyDescent="0.3">
      <c r="A56" s="14">
        <v>47</v>
      </c>
      <c r="B56" s="21" t="s">
        <v>19</v>
      </c>
      <c r="C56" s="16">
        <v>1</v>
      </c>
      <c r="D56" s="2">
        <v>1347</v>
      </c>
      <c r="E56" s="2">
        <f>C56*D56</f>
        <v>1347</v>
      </c>
    </row>
    <row r="57" spans="1:5" x14ac:dyDescent="0.3">
      <c r="A57" s="14">
        <v>48</v>
      </c>
      <c r="B57" s="21" t="s">
        <v>6</v>
      </c>
      <c r="C57" s="16">
        <v>1</v>
      </c>
      <c r="D57" s="2">
        <v>971</v>
      </c>
      <c r="E57" s="2">
        <f>C57*D57</f>
        <v>971</v>
      </c>
    </row>
    <row r="58" spans="1:5" x14ac:dyDescent="0.3">
      <c r="A58" s="14">
        <v>49</v>
      </c>
      <c r="B58" s="21" t="s">
        <v>127</v>
      </c>
      <c r="C58" s="16">
        <v>1</v>
      </c>
      <c r="D58" s="31">
        <v>784</v>
      </c>
      <c r="E58" s="2">
        <f>C58*D58</f>
        <v>784</v>
      </c>
    </row>
    <row r="59" spans="1:5" x14ac:dyDescent="0.3">
      <c r="A59" s="14">
        <v>50</v>
      </c>
      <c r="B59" s="22" t="s">
        <v>7</v>
      </c>
      <c r="C59" s="18">
        <f>SUM(C56:C58)</f>
        <v>3</v>
      </c>
      <c r="D59" s="19"/>
      <c r="E59" s="23">
        <f>SUM(E56:E58)</f>
        <v>3102</v>
      </c>
    </row>
    <row r="60" spans="1:5" x14ac:dyDescent="0.3">
      <c r="A60" s="14">
        <v>51</v>
      </c>
      <c r="B60" s="22" t="s">
        <v>32</v>
      </c>
      <c r="C60" s="18">
        <f>C18+C26+C33+C44+C49+C54+C59</f>
        <v>42</v>
      </c>
      <c r="D60" s="19"/>
      <c r="E60" s="23">
        <f>E59+E54+E49+E44+E33+E26+E18</f>
        <v>38004</v>
      </c>
    </row>
    <row r="61" spans="1:5" ht="47.25" x14ac:dyDescent="0.3">
      <c r="A61" s="14">
        <v>52</v>
      </c>
      <c r="B61" s="24" t="s">
        <v>33</v>
      </c>
      <c r="C61" s="18"/>
      <c r="D61" s="19"/>
      <c r="E61" s="20"/>
    </row>
    <row r="62" spans="1:5" x14ac:dyDescent="0.3">
      <c r="A62" s="14">
        <v>53</v>
      </c>
      <c r="B62" s="21" t="s">
        <v>9</v>
      </c>
      <c r="C62" s="16">
        <v>1</v>
      </c>
      <c r="D62" s="2">
        <v>1591</v>
      </c>
      <c r="E62" s="2">
        <f>C62*D62</f>
        <v>1591</v>
      </c>
    </row>
    <row r="63" spans="1:5" ht="31.5" x14ac:dyDescent="0.3">
      <c r="A63" s="14">
        <v>54</v>
      </c>
      <c r="B63" s="24" t="s">
        <v>34</v>
      </c>
      <c r="C63" s="18"/>
      <c r="D63" s="19"/>
      <c r="E63" s="2"/>
    </row>
    <row r="64" spans="1:5" x14ac:dyDescent="0.3">
      <c r="A64" s="14">
        <v>55</v>
      </c>
      <c r="B64" s="21" t="s">
        <v>19</v>
      </c>
      <c r="C64" s="16">
        <v>1</v>
      </c>
      <c r="D64" s="2">
        <v>1347</v>
      </c>
      <c r="E64" s="2">
        <f>C64*D64</f>
        <v>1347</v>
      </c>
    </row>
    <row r="65" spans="1:5" x14ac:dyDescent="0.3">
      <c r="A65" s="14">
        <v>56</v>
      </c>
      <c r="B65" s="21" t="s">
        <v>125</v>
      </c>
      <c r="C65" s="16">
        <v>1</v>
      </c>
      <c r="D65" s="2">
        <v>1157</v>
      </c>
      <c r="E65" s="2">
        <f>C65*D65</f>
        <v>1157</v>
      </c>
    </row>
    <row r="66" spans="1:5" x14ac:dyDescent="0.3">
      <c r="A66" s="14">
        <v>57</v>
      </c>
      <c r="B66" s="21" t="s">
        <v>35</v>
      </c>
      <c r="C66" s="16">
        <v>1</v>
      </c>
      <c r="D66" s="2">
        <v>971</v>
      </c>
      <c r="E66" s="2">
        <f>C66*D66</f>
        <v>971</v>
      </c>
    </row>
    <row r="67" spans="1:5" x14ac:dyDescent="0.3">
      <c r="A67" s="14">
        <v>58</v>
      </c>
      <c r="B67" s="22" t="s">
        <v>7</v>
      </c>
      <c r="C67" s="18">
        <f>SUM(C64:C66)</f>
        <v>3</v>
      </c>
      <c r="D67" s="19"/>
      <c r="E67" s="23">
        <f>SUM(E64:E66)</f>
        <v>3475</v>
      </c>
    </row>
    <row r="68" spans="1:5" x14ac:dyDescent="0.3">
      <c r="A68" s="14">
        <v>59</v>
      </c>
      <c r="B68" s="24" t="s">
        <v>36</v>
      </c>
      <c r="C68" s="18"/>
      <c r="D68" s="19"/>
      <c r="E68" s="20"/>
    </row>
    <row r="69" spans="1:5" x14ac:dyDescent="0.3">
      <c r="A69" s="14">
        <v>60</v>
      </c>
      <c r="B69" s="21" t="s">
        <v>19</v>
      </c>
      <c r="C69" s="16">
        <v>1</v>
      </c>
      <c r="D69" s="2">
        <v>1432</v>
      </c>
      <c r="E69" s="2">
        <f>C69*D69</f>
        <v>1432</v>
      </c>
    </row>
    <row r="70" spans="1:5" x14ac:dyDescent="0.3">
      <c r="A70" s="14">
        <v>61</v>
      </c>
      <c r="B70" s="21" t="s">
        <v>125</v>
      </c>
      <c r="C70" s="16">
        <v>1</v>
      </c>
      <c r="D70" s="2">
        <v>1347</v>
      </c>
      <c r="E70" s="2">
        <f>C70*D70</f>
        <v>1347</v>
      </c>
    </row>
    <row r="71" spans="1:5" x14ac:dyDescent="0.3">
      <c r="A71" s="14">
        <v>62</v>
      </c>
      <c r="B71" s="21" t="s">
        <v>128</v>
      </c>
      <c r="C71" s="16">
        <v>1</v>
      </c>
      <c r="D71" s="2">
        <v>971</v>
      </c>
      <c r="E71" s="2">
        <f>C71*D71</f>
        <v>971</v>
      </c>
    </row>
    <row r="72" spans="1:5" x14ac:dyDescent="0.3">
      <c r="A72" s="14">
        <v>63</v>
      </c>
      <c r="B72" s="22" t="s">
        <v>7</v>
      </c>
      <c r="C72" s="18">
        <f>SUM(C69:C71)</f>
        <v>3</v>
      </c>
      <c r="D72" s="19"/>
      <c r="E72" s="23">
        <f>SUM(E69:E71)</f>
        <v>3750</v>
      </c>
    </row>
    <row r="73" spans="1:5" ht="22.5" customHeight="1" x14ac:dyDescent="0.3">
      <c r="A73" s="14">
        <v>64</v>
      </c>
      <c r="B73" s="24" t="s">
        <v>37</v>
      </c>
      <c r="C73" s="18"/>
      <c r="D73" s="19"/>
      <c r="E73" s="20"/>
    </row>
    <row r="74" spans="1:5" x14ac:dyDescent="0.3">
      <c r="A74" s="14">
        <v>65</v>
      </c>
      <c r="B74" s="30" t="s">
        <v>19</v>
      </c>
      <c r="C74" s="16">
        <v>1</v>
      </c>
      <c r="D74" s="2">
        <v>1347</v>
      </c>
      <c r="E74" s="2">
        <f t="shared" ref="E74:E79" si="2">C74*D74</f>
        <v>1347</v>
      </c>
    </row>
    <row r="75" spans="1:5" x14ac:dyDescent="0.3">
      <c r="A75" s="14">
        <v>66</v>
      </c>
      <c r="B75" s="32" t="s">
        <v>38</v>
      </c>
      <c r="C75" s="16">
        <v>1</v>
      </c>
      <c r="D75" s="2">
        <v>1157</v>
      </c>
      <c r="E75" s="2">
        <f t="shared" si="2"/>
        <v>1157</v>
      </c>
    </row>
    <row r="76" spans="1:5" x14ac:dyDescent="0.3">
      <c r="A76" s="14">
        <v>67</v>
      </c>
      <c r="B76" s="32" t="s">
        <v>126</v>
      </c>
      <c r="C76" s="16">
        <v>1</v>
      </c>
      <c r="D76" s="2">
        <v>971</v>
      </c>
      <c r="E76" s="2">
        <f t="shared" si="2"/>
        <v>971</v>
      </c>
    </row>
    <row r="77" spans="1:5" x14ac:dyDescent="0.3">
      <c r="A77" s="14">
        <v>68</v>
      </c>
      <c r="B77" s="32" t="s">
        <v>39</v>
      </c>
      <c r="C77" s="16">
        <v>1</v>
      </c>
      <c r="D77" s="2">
        <v>825</v>
      </c>
      <c r="E77" s="2">
        <f t="shared" si="2"/>
        <v>825</v>
      </c>
    </row>
    <row r="78" spans="1:5" x14ac:dyDescent="0.3">
      <c r="A78" s="14">
        <v>69</v>
      </c>
      <c r="B78" s="30" t="s">
        <v>40</v>
      </c>
      <c r="C78" s="16">
        <v>1</v>
      </c>
      <c r="D78" s="2">
        <v>825</v>
      </c>
      <c r="E78" s="2">
        <f t="shared" si="2"/>
        <v>825</v>
      </c>
    </row>
    <row r="79" spans="1:5" x14ac:dyDescent="0.3">
      <c r="A79" s="14">
        <v>70</v>
      </c>
      <c r="B79" s="30" t="s">
        <v>41</v>
      </c>
      <c r="C79" s="16">
        <v>1</v>
      </c>
      <c r="D79" s="20">
        <v>614</v>
      </c>
      <c r="E79" s="2">
        <f t="shared" si="2"/>
        <v>614</v>
      </c>
    </row>
    <row r="80" spans="1:5" x14ac:dyDescent="0.3">
      <c r="A80" s="14">
        <v>71</v>
      </c>
      <c r="B80" s="22" t="s">
        <v>7</v>
      </c>
      <c r="C80" s="18">
        <f>SUM(C74:C79)</f>
        <v>6</v>
      </c>
      <c r="D80" s="19"/>
      <c r="E80" s="23">
        <f>SUM(E74:E79)</f>
        <v>5739</v>
      </c>
    </row>
    <row r="81" spans="1:5" x14ac:dyDescent="0.3">
      <c r="A81" s="14">
        <v>72</v>
      </c>
      <c r="B81" s="22" t="s">
        <v>32</v>
      </c>
      <c r="C81" s="18">
        <f>C62+C67+C72+C80</f>
        <v>13</v>
      </c>
      <c r="D81" s="19"/>
      <c r="E81" s="23">
        <f>E80+E72+E67+E62</f>
        <v>14555</v>
      </c>
    </row>
    <row r="82" spans="1:5" x14ac:dyDescent="0.3">
      <c r="A82" s="14">
        <v>73</v>
      </c>
      <c r="B82" s="24" t="s">
        <v>42</v>
      </c>
      <c r="C82" s="18"/>
      <c r="D82" s="19"/>
      <c r="E82" s="20"/>
    </row>
    <row r="83" spans="1:5" x14ac:dyDescent="0.3">
      <c r="A83" s="14">
        <v>74</v>
      </c>
      <c r="B83" s="21" t="s">
        <v>9</v>
      </c>
      <c r="C83" s="16">
        <v>1</v>
      </c>
      <c r="D83" s="2">
        <v>1591</v>
      </c>
      <c r="E83" s="2">
        <f>C83*D83</f>
        <v>1591</v>
      </c>
    </row>
    <row r="84" spans="1:5" x14ac:dyDescent="0.3">
      <c r="A84" s="14">
        <v>75</v>
      </c>
      <c r="B84" s="24" t="s">
        <v>43</v>
      </c>
      <c r="C84" s="18"/>
      <c r="D84" s="19"/>
      <c r="E84" s="2"/>
    </row>
    <row r="85" spans="1:5" x14ac:dyDescent="0.3">
      <c r="A85" s="14">
        <v>76</v>
      </c>
      <c r="B85" s="21" t="s">
        <v>19</v>
      </c>
      <c r="C85" s="16">
        <v>1</v>
      </c>
      <c r="D85" s="2">
        <v>1347</v>
      </c>
      <c r="E85" s="2">
        <f>C85*D85</f>
        <v>1347</v>
      </c>
    </row>
    <row r="86" spans="1:5" x14ac:dyDescent="0.3">
      <c r="A86" s="14">
        <v>77</v>
      </c>
      <c r="B86" s="21" t="s">
        <v>125</v>
      </c>
      <c r="C86" s="16">
        <v>1</v>
      </c>
      <c r="D86" s="2">
        <v>1157</v>
      </c>
      <c r="E86" s="2">
        <f>C86*D86</f>
        <v>1157</v>
      </c>
    </row>
    <row r="87" spans="1:5" x14ac:dyDescent="0.3">
      <c r="A87" s="14">
        <v>78</v>
      </c>
      <c r="B87" s="21" t="s">
        <v>138</v>
      </c>
      <c r="C87" s="16">
        <v>3</v>
      </c>
      <c r="D87" s="2">
        <v>825</v>
      </c>
      <c r="E87" s="2">
        <f>C87*D87</f>
        <v>2475</v>
      </c>
    </row>
    <row r="88" spans="1:5" x14ac:dyDescent="0.3">
      <c r="A88" s="14">
        <v>79</v>
      </c>
      <c r="B88" s="22" t="s">
        <v>7</v>
      </c>
      <c r="C88" s="18">
        <f>SUM(C85:C87)</f>
        <v>5</v>
      </c>
      <c r="D88" s="19"/>
      <c r="E88" s="23">
        <f>SUM(E85:E87)</f>
        <v>4979</v>
      </c>
    </row>
    <row r="89" spans="1:5" ht="31.5" x14ac:dyDescent="0.3">
      <c r="A89" s="14">
        <v>80</v>
      </c>
      <c r="B89" s="24" t="s">
        <v>44</v>
      </c>
      <c r="C89" s="18"/>
      <c r="D89" s="19"/>
      <c r="E89" s="20"/>
    </row>
    <row r="90" spans="1:5" x14ac:dyDescent="0.3">
      <c r="A90" s="14">
        <v>81</v>
      </c>
      <c r="B90" s="21" t="s">
        <v>19</v>
      </c>
      <c r="C90" s="16">
        <v>1</v>
      </c>
      <c r="D90" s="2">
        <v>1432</v>
      </c>
      <c r="E90" s="2">
        <f t="shared" ref="E90:E95" si="3">C90*D90</f>
        <v>1432</v>
      </c>
    </row>
    <row r="91" spans="1:5" x14ac:dyDescent="0.3">
      <c r="A91" s="14">
        <v>82</v>
      </c>
      <c r="B91" s="21" t="s">
        <v>125</v>
      </c>
      <c r="C91" s="16">
        <v>1</v>
      </c>
      <c r="D91" s="2">
        <v>1347</v>
      </c>
      <c r="E91" s="2">
        <f t="shared" si="3"/>
        <v>1347</v>
      </c>
    </row>
    <row r="92" spans="1:5" x14ac:dyDescent="0.3">
      <c r="A92" s="14">
        <v>83</v>
      </c>
      <c r="B92" s="21" t="s">
        <v>46</v>
      </c>
      <c r="C92" s="16">
        <v>1</v>
      </c>
      <c r="D92" s="2">
        <v>971</v>
      </c>
      <c r="E92" s="2">
        <f t="shared" si="3"/>
        <v>971</v>
      </c>
    </row>
    <row r="93" spans="1:5" x14ac:dyDescent="0.3">
      <c r="A93" s="14">
        <v>84</v>
      </c>
      <c r="B93" s="21" t="s">
        <v>45</v>
      </c>
      <c r="C93" s="16">
        <v>1</v>
      </c>
      <c r="D93" s="2">
        <v>825</v>
      </c>
      <c r="E93" s="2">
        <f t="shared" si="3"/>
        <v>825</v>
      </c>
    </row>
    <row r="94" spans="1:5" ht="31.5" x14ac:dyDescent="0.3">
      <c r="A94" s="14">
        <v>85</v>
      </c>
      <c r="B94" s="30" t="s">
        <v>131</v>
      </c>
      <c r="C94" s="16">
        <v>1</v>
      </c>
      <c r="D94" s="2">
        <v>825</v>
      </c>
      <c r="E94" s="2">
        <f t="shared" si="3"/>
        <v>825</v>
      </c>
    </row>
    <row r="95" spans="1:5" x14ac:dyDescent="0.3">
      <c r="A95" s="14">
        <v>86</v>
      </c>
      <c r="B95" s="32" t="s">
        <v>47</v>
      </c>
      <c r="C95" s="16">
        <v>1</v>
      </c>
      <c r="D95" s="2">
        <v>825</v>
      </c>
      <c r="E95" s="2">
        <f t="shared" si="3"/>
        <v>825</v>
      </c>
    </row>
    <row r="96" spans="1:5" x14ac:dyDescent="0.3">
      <c r="A96" s="14">
        <v>87</v>
      </c>
      <c r="B96" s="22" t="s">
        <v>7</v>
      </c>
      <c r="C96" s="18">
        <f>SUM(C90:C95)</f>
        <v>6</v>
      </c>
      <c r="D96" s="19"/>
      <c r="E96" s="23">
        <f>SUM(E90:E95)</f>
        <v>6225</v>
      </c>
    </row>
    <row r="97" spans="1:5" x14ac:dyDescent="0.3">
      <c r="A97" s="14">
        <v>88</v>
      </c>
      <c r="B97" s="24" t="s">
        <v>48</v>
      </c>
      <c r="C97" s="18"/>
      <c r="D97" s="19"/>
      <c r="E97" s="20"/>
    </row>
    <row r="98" spans="1:5" x14ac:dyDescent="0.3">
      <c r="A98" s="14">
        <v>89</v>
      </c>
      <c r="B98" s="21" t="s">
        <v>19</v>
      </c>
      <c r="C98" s="16">
        <v>1</v>
      </c>
      <c r="D98" s="2">
        <v>1157</v>
      </c>
      <c r="E98" s="2">
        <f>C98*D98</f>
        <v>1157</v>
      </c>
    </row>
    <row r="99" spans="1:5" x14ac:dyDescent="0.3">
      <c r="A99" s="14">
        <v>90</v>
      </c>
      <c r="B99" s="30" t="s">
        <v>49</v>
      </c>
      <c r="C99" s="16">
        <v>2</v>
      </c>
      <c r="D99" s="11">
        <v>825</v>
      </c>
      <c r="E99" s="2">
        <f>C99*D99</f>
        <v>1650</v>
      </c>
    </row>
    <row r="100" spans="1:5" x14ac:dyDescent="0.3">
      <c r="A100" s="14">
        <v>91</v>
      </c>
      <c r="B100" s="22" t="s">
        <v>7</v>
      </c>
      <c r="C100" s="18">
        <f>SUM(C98:C99)</f>
        <v>3</v>
      </c>
      <c r="D100" s="19"/>
      <c r="E100" s="23">
        <f>SUM(E98:E99)</f>
        <v>2807</v>
      </c>
    </row>
    <row r="101" spans="1:5" x14ac:dyDescent="0.3">
      <c r="A101" s="14">
        <v>92</v>
      </c>
      <c r="B101" s="22" t="s">
        <v>32</v>
      </c>
      <c r="C101" s="18">
        <f>C83+C88+C96+C100</f>
        <v>15</v>
      </c>
      <c r="D101" s="19"/>
      <c r="E101" s="23">
        <f>E100+E96+E88+E83</f>
        <v>15602</v>
      </c>
    </row>
    <row r="102" spans="1:5" x14ac:dyDescent="0.3">
      <c r="A102" s="14">
        <v>93</v>
      </c>
      <c r="B102" s="24" t="s">
        <v>50</v>
      </c>
      <c r="C102" s="18"/>
      <c r="D102" s="19"/>
      <c r="E102" s="20"/>
    </row>
    <row r="103" spans="1:5" x14ac:dyDescent="0.3">
      <c r="A103" s="14">
        <v>94</v>
      </c>
      <c r="B103" s="21" t="s">
        <v>9</v>
      </c>
      <c r="C103" s="16">
        <v>1</v>
      </c>
      <c r="D103" s="2">
        <v>1591</v>
      </c>
      <c r="E103" s="2">
        <f>C103*D103</f>
        <v>1591</v>
      </c>
    </row>
    <row r="104" spans="1:5" x14ac:dyDescent="0.3">
      <c r="A104" s="14">
        <v>95</v>
      </c>
      <c r="B104" s="33" t="s">
        <v>51</v>
      </c>
      <c r="C104" s="13"/>
      <c r="D104" s="19"/>
      <c r="E104" s="2"/>
    </row>
    <row r="105" spans="1:5" x14ac:dyDescent="0.3">
      <c r="A105" s="14">
        <v>96</v>
      </c>
      <c r="B105" s="30" t="s">
        <v>19</v>
      </c>
      <c r="C105" s="16">
        <v>1</v>
      </c>
      <c r="D105" s="2">
        <v>1347</v>
      </c>
      <c r="E105" s="2">
        <f>C105*D105</f>
        <v>1347</v>
      </c>
    </row>
    <row r="106" spans="1:5" x14ac:dyDescent="0.3">
      <c r="A106" s="14">
        <v>97</v>
      </c>
      <c r="B106" s="30" t="s">
        <v>6</v>
      </c>
      <c r="C106" s="16">
        <v>2</v>
      </c>
      <c r="D106" s="11">
        <v>825</v>
      </c>
      <c r="E106" s="2">
        <f>C106*D106</f>
        <v>1650</v>
      </c>
    </row>
    <row r="107" spans="1:5" x14ac:dyDescent="0.3">
      <c r="A107" s="14">
        <v>98</v>
      </c>
      <c r="B107" s="30" t="s">
        <v>17</v>
      </c>
      <c r="C107" s="16">
        <v>2</v>
      </c>
      <c r="D107" s="2">
        <v>698</v>
      </c>
      <c r="E107" s="2">
        <f>C107*D107</f>
        <v>1396</v>
      </c>
    </row>
    <row r="108" spans="1:5" x14ac:dyDescent="0.3">
      <c r="A108" s="14">
        <v>99</v>
      </c>
      <c r="B108" s="22" t="s">
        <v>7</v>
      </c>
      <c r="C108" s="18">
        <f>SUM(C105:C107)</f>
        <v>5</v>
      </c>
      <c r="D108" s="19"/>
      <c r="E108" s="23">
        <f>SUM(E105:E107)</f>
        <v>4393</v>
      </c>
    </row>
    <row r="109" spans="1:5" x14ac:dyDescent="0.3">
      <c r="A109" s="14">
        <v>100</v>
      </c>
      <c r="B109" s="33" t="s">
        <v>52</v>
      </c>
      <c r="C109" s="13"/>
      <c r="D109" s="19"/>
      <c r="E109" s="20"/>
    </row>
    <row r="110" spans="1:5" x14ac:dyDescent="0.3">
      <c r="A110" s="14">
        <v>101</v>
      </c>
      <c r="B110" s="30" t="s">
        <v>19</v>
      </c>
      <c r="C110" s="16">
        <v>1</v>
      </c>
      <c r="D110" s="2">
        <v>1347</v>
      </c>
      <c r="E110" s="2">
        <f>C110*D110</f>
        <v>1347</v>
      </c>
    </row>
    <row r="111" spans="1:5" x14ac:dyDescent="0.3">
      <c r="A111" s="14">
        <v>102</v>
      </c>
      <c r="B111" s="30" t="s">
        <v>125</v>
      </c>
      <c r="C111" s="16">
        <v>1</v>
      </c>
      <c r="D111" s="2">
        <v>1157</v>
      </c>
      <c r="E111" s="2">
        <f>C111*D111</f>
        <v>1157</v>
      </c>
    </row>
    <row r="112" spans="1:5" x14ac:dyDescent="0.3">
      <c r="A112" s="14">
        <v>103</v>
      </c>
      <c r="B112" s="30" t="s">
        <v>6</v>
      </c>
      <c r="C112" s="16">
        <v>2</v>
      </c>
      <c r="D112" s="2">
        <v>825</v>
      </c>
      <c r="E112" s="2">
        <f>C112*D112</f>
        <v>1650</v>
      </c>
    </row>
    <row r="113" spans="1:5" x14ac:dyDescent="0.3">
      <c r="A113" s="14">
        <v>104</v>
      </c>
      <c r="B113" s="30" t="s">
        <v>17</v>
      </c>
      <c r="C113" s="16">
        <v>8</v>
      </c>
      <c r="D113" s="2">
        <v>784</v>
      </c>
      <c r="E113" s="2">
        <f>C113*D113</f>
        <v>6272</v>
      </c>
    </row>
    <row r="114" spans="1:5" x14ac:dyDescent="0.3">
      <c r="A114" s="14">
        <v>105</v>
      </c>
      <c r="B114" s="22" t="s">
        <v>7</v>
      </c>
      <c r="C114" s="18">
        <f>SUM(C110:C113)</f>
        <v>12</v>
      </c>
      <c r="D114" s="19"/>
      <c r="E114" s="23">
        <f>SUM(E110:E113)</f>
        <v>10426</v>
      </c>
    </row>
    <row r="115" spans="1:5" x14ac:dyDescent="0.3">
      <c r="A115" s="14">
        <v>106</v>
      </c>
      <c r="B115" s="33" t="s">
        <v>53</v>
      </c>
      <c r="C115" s="13"/>
      <c r="D115" s="19"/>
      <c r="E115" s="20"/>
    </row>
    <row r="116" spans="1:5" x14ac:dyDescent="0.3">
      <c r="A116" s="14">
        <v>107</v>
      </c>
      <c r="B116" s="30" t="s">
        <v>19</v>
      </c>
      <c r="C116" s="16">
        <v>1</v>
      </c>
      <c r="D116" s="2">
        <v>1347</v>
      </c>
      <c r="E116" s="2">
        <f>C116*D116</f>
        <v>1347</v>
      </c>
    </row>
    <row r="117" spans="1:5" x14ac:dyDescent="0.3">
      <c r="A117" s="14">
        <v>108</v>
      </c>
      <c r="B117" s="30" t="s">
        <v>125</v>
      </c>
      <c r="C117" s="16">
        <v>1</v>
      </c>
      <c r="D117" s="2">
        <v>1157</v>
      </c>
      <c r="E117" s="2">
        <f>C117*D117</f>
        <v>1157</v>
      </c>
    </row>
    <row r="118" spans="1:5" x14ac:dyDescent="0.3">
      <c r="A118" s="14">
        <v>109</v>
      </c>
      <c r="B118" s="30" t="s">
        <v>54</v>
      </c>
      <c r="C118" s="16">
        <v>1</v>
      </c>
      <c r="D118" s="2">
        <v>971</v>
      </c>
      <c r="E118" s="2">
        <f>C118*D118</f>
        <v>971</v>
      </c>
    </row>
    <row r="119" spans="1:5" x14ac:dyDescent="0.3">
      <c r="A119" s="14">
        <v>110</v>
      </c>
      <c r="B119" s="30" t="s">
        <v>55</v>
      </c>
      <c r="C119" s="16">
        <v>6</v>
      </c>
      <c r="D119" s="2">
        <v>784</v>
      </c>
      <c r="E119" s="2">
        <f>C119*D119</f>
        <v>4704</v>
      </c>
    </row>
    <row r="120" spans="1:5" x14ac:dyDescent="0.3">
      <c r="A120" s="14">
        <v>111</v>
      </c>
      <c r="B120" s="22" t="s">
        <v>7</v>
      </c>
      <c r="C120" s="18">
        <f>SUM(C116:C119)</f>
        <v>9</v>
      </c>
      <c r="D120" s="19"/>
      <c r="E120" s="23">
        <f>SUM(E116:E119)</f>
        <v>8179</v>
      </c>
    </row>
    <row r="121" spans="1:5" ht="31.5" x14ac:dyDescent="0.3">
      <c r="A121" s="14">
        <v>112</v>
      </c>
      <c r="B121" s="33" t="s">
        <v>56</v>
      </c>
      <c r="C121" s="13"/>
      <c r="D121" s="19"/>
      <c r="E121" s="20"/>
    </row>
    <row r="122" spans="1:5" x14ac:dyDescent="0.3">
      <c r="A122" s="14">
        <v>113</v>
      </c>
      <c r="B122" s="32" t="s">
        <v>19</v>
      </c>
      <c r="C122" s="16">
        <v>1</v>
      </c>
      <c r="D122" s="2">
        <v>1347</v>
      </c>
      <c r="E122" s="2">
        <f>C122*D122</f>
        <v>1347</v>
      </c>
    </row>
    <row r="123" spans="1:5" x14ac:dyDescent="0.3">
      <c r="A123" s="14">
        <v>114</v>
      </c>
      <c r="B123" s="34" t="s">
        <v>125</v>
      </c>
      <c r="C123" s="27">
        <v>1</v>
      </c>
      <c r="D123" s="2">
        <v>1157</v>
      </c>
      <c r="E123" s="2">
        <f>C123*D123</f>
        <v>1157</v>
      </c>
    </row>
    <row r="124" spans="1:5" x14ac:dyDescent="0.3">
      <c r="A124" s="14">
        <v>115</v>
      </c>
      <c r="B124" s="34" t="s">
        <v>6</v>
      </c>
      <c r="C124" s="27">
        <v>1</v>
      </c>
      <c r="D124" s="2">
        <v>825</v>
      </c>
      <c r="E124" s="2">
        <f>C124*D124</f>
        <v>825</v>
      </c>
    </row>
    <row r="125" spans="1:5" x14ac:dyDescent="0.3">
      <c r="A125" s="14">
        <v>116</v>
      </c>
      <c r="B125" s="22" t="s">
        <v>7</v>
      </c>
      <c r="C125" s="18">
        <f>SUM(C122:C124)</f>
        <v>3</v>
      </c>
      <c r="D125" s="19"/>
      <c r="E125" s="23">
        <f>SUM(E122:E124)</f>
        <v>3329</v>
      </c>
    </row>
    <row r="126" spans="1:5" x14ac:dyDescent="0.3">
      <c r="A126" s="14">
        <v>117</v>
      </c>
      <c r="B126" s="22" t="s">
        <v>32</v>
      </c>
      <c r="C126" s="18">
        <f>C103+C108+C114+C120+C125</f>
        <v>30</v>
      </c>
      <c r="D126" s="19"/>
      <c r="E126" s="23">
        <f>E125+E120+E114+E108+E103</f>
        <v>27918</v>
      </c>
    </row>
    <row r="127" spans="1:5" x14ac:dyDescent="0.3">
      <c r="A127" s="14">
        <v>118</v>
      </c>
      <c r="B127" s="24" t="s">
        <v>57</v>
      </c>
      <c r="C127" s="18"/>
      <c r="D127" s="19"/>
      <c r="E127" s="20"/>
    </row>
    <row r="128" spans="1:5" x14ac:dyDescent="0.3">
      <c r="A128" s="14">
        <v>119</v>
      </c>
      <c r="B128" s="21" t="s">
        <v>9</v>
      </c>
      <c r="C128" s="16">
        <v>1</v>
      </c>
      <c r="D128" s="2">
        <v>1591</v>
      </c>
      <c r="E128" s="2">
        <f t="shared" ref="E128:E135" si="4">C128*D128</f>
        <v>1591</v>
      </c>
    </row>
    <row r="129" spans="1:5" x14ac:dyDescent="0.3">
      <c r="A129" s="14">
        <v>120</v>
      </c>
      <c r="B129" s="35" t="s">
        <v>58</v>
      </c>
      <c r="C129" s="13"/>
      <c r="D129" s="19"/>
      <c r="E129" s="2"/>
    </row>
    <row r="130" spans="1:5" x14ac:dyDescent="0.3">
      <c r="A130" s="14">
        <v>121</v>
      </c>
      <c r="B130" s="30" t="s">
        <v>19</v>
      </c>
      <c r="C130" s="16">
        <v>1</v>
      </c>
      <c r="D130" s="2">
        <v>1347</v>
      </c>
      <c r="E130" s="2">
        <f t="shared" si="4"/>
        <v>1347</v>
      </c>
    </row>
    <row r="131" spans="1:5" x14ac:dyDescent="0.3">
      <c r="A131" s="14">
        <v>122</v>
      </c>
      <c r="B131" s="30" t="s">
        <v>125</v>
      </c>
      <c r="C131" s="16">
        <v>1</v>
      </c>
      <c r="D131" s="2">
        <v>1157</v>
      </c>
      <c r="E131" s="2">
        <f t="shared" si="4"/>
        <v>1157</v>
      </c>
    </row>
    <row r="132" spans="1:5" x14ac:dyDescent="0.3">
      <c r="A132" s="14">
        <v>123</v>
      </c>
      <c r="B132" s="30" t="s">
        <v>139</v>
      </c>
      <c r="C132" s="16">
        <v>1</v>
      </c>
      <c r="D132" s="2">
        <v>926</v>
      </c>
      <c r="E132" s="2">
        <f t="shared" si="4"/>
        <v>926</v>
      </c>
    </row>
    <row r="133" spans="1:5" x14ac:dyDescent="0.3">
      <c r="A133" s="14">
        <v>124</v>
      </c>
      <c r="B133" s="30" t="s">
        <v>132</v>
      </c>
      <c r="C133" s="16">
        <v>1</v>
      </c>
      <c r="D133" s="2">
        <v>825</v>
      </c>
      <c r="E133" s="2">
        <f t="shared" si="4"/>
        <v>825</v>
      </c>
    </row>
    <row r="134" spans="1:5" x14ac:dyDescent="0.3">
      <c r="A134" s="14">
        <v>125</v>
      </c>
      <c r="B134" s="30" t="s">
        <v>59</v>
      </c>
      <c r="C134" s="16">
        <v>2</v>
      </c>
      <c r="D134" s="2">
        <v>698</v>
      </c>
      <c r="E134" s="2">
        <f t="shared" si="4"/>
        <v>1396</v>
      </c>
    </row>
    <row r="135" spans="1:5" x14ac:dyDescent="0.3">
      <c r="A135" s="14">
        <v>126</v>
      </c>
      <c r="B135" s="30" t="s">
        <v>6</v>
      </c>
      <c r="C135" s="16">
        <v>1</v>
      </c>
      <c r="D135" s="2">
        <v>825</v>
      </c>
      <c r="E135" s="2">
        <f t="shared" si="4"/>
        <v>825</v>
      </c>
    </row>
    <row r="136" spans="1:5" x14ac:dyDescent="0.3">
      <c r="A136" s="14">
        <v>127</v>
      </c>
      <c r="B136" s="22" t="s">
        <v>7</v>
      </c>
      <c r="C136" s="18">
        <f>SUM(C130:C135)</f>
        <v>7</v>
      </c>
      <c r="D136" s="19"/>
      <c r="E136" s="23">
        <f>SUM(E130:E135)</f>
        <v>6476</v>
      </c>
    </row>
    <row r="137" spans="1:5" ht="31.5" x14ac:dyDescent="0.3">
      <c r="A137" s="14">
        <v>128</v>
      </c>
      <c r="B137" s="36" t="s">
        <v>60</v>
      </c>
      <c r="C137" s="13"/>
      <c r="D137" s="19"/>
      <c r="E137" s="20"/>
    </row>
    <row r="138" spans="1:5" x14ac:dyDescent="0.3">
      <c r="A138" s="14">
        <v>129</v>
      </c>
      <c r="B138" s="30" t="s">
        <v>61</v>
      </c>
      <c r="C138" s="16">
        <v>1</v>
      </c>
      <c r="D138" s="2">
        <v>1347</v>
      </c>
      <c r="E138" s="2">
        <f t="shared" ref="E138:E144" si="5">C138*D138</f>
        <v>1347</v>
      </c>
    </row>
    <row r="139" spans="1:5" x14ac:dyDescent="0.3">
      <c r="A139" s="14">
        <v>130</v>
      </c>
      <c r="B139" s="30" t="s">
        <v>125</v>
      </c>
      <c r="C139" s="16">
        <v>1</v>
      </c>
      <c r="D139" s="2">
        <v>1157</v>
      </c>
      <c r="E139" s="2">
        <f t="shared" si="5"/>
        <v>1157</v>
      </c>
    </row>
    <row r="140" spans="1:5" ht="31.5" x14ac:dyDescent="0.3">
      <c r="A140" s="14">
        <v>131</v>
      </c>
      <c r="B140" s="30" t="s">
        <v>62</v>
      </c>
      <c r="C140" s="16">
        <v>1</v>
      </c>
      <c r="D140" s="2">
        <v>825</v>
      </c>
      <c r="E140" s="2">
        <f t="shared" si="5"/>
        <v>825</v>
      </c>
    </row>
    <row r="141" spans="1:5" x14ac:dyDescent="0.3">
      <c r="A141" s="14">
        <v>132</v>
      </c>
      <c r="B141" s="30" t="s">
        <v>147</v>
      </c>
      <c r="C141" s="16">
        <v>2</v>
      </c>
      <c r="D141" s="2">
        <v>784</v>
      </c>
      <c r="E141" s="2">
        <f t="shared" si="5"/>
        <v>1568</v>
      </c>
    </row>
    <row r="142" spans="1:5" x14ac:dyDescent="0.3">
      <c r="A142" s="14">
        <v>133</v>
      </c>
      <c r="B142" s="30" t="s">
        <v>63</v>
      </c>
      <c r="C142" s="16">
        <v>1</v>
      </c>
      <c r="D142" s="2">
        <v>825</v>
      </c>
      <c r="E142" s="2">
        <f t="shared" si="5"/>
        <v>825</v>
      </c>
    </row>
    <row r="143" spans="1:5" x14ac:dyDescent="0.3">
      <c r="A143" s="14">
        <v>134</v>
      </c>
      <c r="B143" s="30" t="s">
        <v>64</v>
      </c>
      <c r="C143" s="16">
        <v>1</v>
      </c>
      <c r="D143" s="2">
        <v>825</v>
      </c>
      <c r="E143" s="2">
        <f t="shared" si="5"/>
        <v>825</v>
      </c>
    </row>
    <row r="144" spans="1:5" x14ac:dyDescent="0.3">
      <c r="A144" s="14">
        <v>135</v>
      </c>
      <c r="B144" s="30" t="s">
        <v>65</v>
      </c>
      <c r="C144" s="16">
        <v>1</v>
      </c>
      <c r="D144" s="2">
        <v>698</v>
      </c>
      <c r="E144" s="2">
        <f t="shared" si="5"/>
        <v>698</v>
      </c>
    </row>
    <row r="145" spans="1:5" x14ac:dyDescent="0.3">
      <c r="A145" s="14">
        <v>136</v>
      </c>
      <c r="B145" s="22" t="s">
        <v>7</v>
      </c>
      <c r="C145" s="18">
        <f>SUM(C138:C144)</f>
        <v>8</v>
      </c>
      <c r="D145" s="19"/>
      <c r="E145" s="23">
        <f>SUM(E138:E144)</f>
        <v>7245</v>
      </c>
    </row>
    <row r="146" spans="1:5" x14ac:dyDescent="0.3">
      <c r="A146" s="14">
        <v>137</v>
      </c>
      <c r="B146" s="35" t="s">
        <v>66</v>
      </c>
      <c r="C146" s="13"/>
      <c r="D146" s="19"/>
      <c r="E146" s="20"/>
    </row>
    <row r="147" spans="1:5" x14ac:dyDescent="0.3">
      <c r="A147" s="14">
        <v>138</v>
      </c>
      <c r="B147" s="30" t="s">
        <v>5</v>
      </c>
      <c r="C147" s="16">
        <v>1</v>
      </c>
      <c r="D147" s="2">
        <v>1347</v>
      </c>
      <c r="E147" s="2">
        <f>C147*D147</f>
        <v>1347</v>
      </c>
    </row>
    <row r="148" spans="1:5" ht="18" customHeight="1" x14ac:dyDescent="0.3">
      <c r="A148" s="14">
        <v>139</v>
      </c>
      <c r="B148" s="30" t="s">
        <v>125</v>
      </c>
      <c r="C148" s="16">
        <v>1</v>
      </c>
      <c r="D148" s="2">
        <v>1157</v>
      </c>
      <c r="E148" s="2">
        <f>C148*D148</f>
        <v>1157</v>
      </c>
    </row>
    <row r="149" spans="1:5" ht="18" customHeight="1" x14ac:dyDescent="0.3">
      <c r="A149" s="14">
        <v>140</v>
      </c>
      <c r="B149" s="30" t="s">
        <v>6</v>
      </c>
      <c r="C149" s="16">
        <v>1</v>
      </c>
      <c r="D149" s="2">
        <v>971</v>
      </c>
      <c r="E149" s="2">
        <f>C149*D149</f>
        <v>971</v>
      </c>
    </row>
    <row r="150" spans="1:5" x14ac:dyDescent="0.3">
      <c r="A150" s="14">
        <v>141</v>
      </c>
      <c r="B150" s="30" t="s">
        <v>17</v>
      </c>
      <c r="C150" s="16">
        <v>2</v>
      </c>
      <c r="D150" s="2">
        <v>825</v>
      </c>
      <c r="E150" s="2">
        <f>C150*D150</f>
        <v>1650</v>
      </c>
    </row>
    <row r="151" spans="1:5" x14ac:dyDescent="0.3">
      <c r="A151" s="14">
        <v>142</v>
      </c>
      <c r="B151" s="22" t="s">
        <v>7</v>
      </c>
      <c r="C151" s="18">
        <f>SUM(C147:C150)</f>
        <v>5</v>
      </c>
      <c r="D151" s="19"/>
      <c r="E151" s="23">
        <f>SUM(E147:E150)</f>
        <v>5125</v>
      </c>
    </row>
    <row r="152" spans="1:5" x14ac:dyDescent="0.3">
      <c r="A152" s="14">
        <v>143</v>
      </c>
      <c r="B152" s="35" t="s">
        <v>67</v>
      </c>
      <c r="C152" s="13"/>
      <c r="D152" s="19"/>
      <c r="E152" s="20"/>
    </row>
    <row r="153" spans="1:5" x14ac:dyDescent="0.3">
      <c r="A153" s="14">
        <v>144</v>
      </c>
      <c r="B153" s="30" t="s">
        <v>19</v>
      </c>
      <c r="C153" s="16">
        <v>1</v>
      </c>
      <c r="D153" s="2">
        <v>1157</v>
      </c>
      <c r="E153" s="2">
        <f t="shared" ref="E153:E163" si="6">C153*D153</f>
        <v>1157</v>
      </c>
    </row>
    <row r="154" spans="1:5" x14ac:dyDescent="0.3">
      <c r="A154" s="14">
        <v>145</v>
      </c>
      <c r="B154" s="30" t="s">
        <v>125</v>
      </c>
      <c r="C154" s="16">
        <v>1</v>
      </c>
      <c r="D154" s="2">
        <v>971</v>
      </c>
      <c r="E154" s="2">
        <f t="shared" si="6"/>
        <v>971</v>
      </c>
    </row>
    <row r="155" spans="1:5" x14ac:dyDescent="0.3">
      <c r="A155" s="14">
        <v>146</v>
      </c>
      <c r="B155" s="30" t="s">
        <v>68</v>
      </c>
      <c r="C155" s="16">
        <v>1</v>
      </c>
      <c r="D155" s="2">
        <v>971</v>
      </c>
      <c r="E155" s="2">
        <f t="shared" si="6"/>
        <v>971</v>
      </c>
    </row>
    <row r="156" spans="1:5" x14ac:dyDescent="0.3">
      <c r="A156" s="14">
        <v>147</v>
      </c>
      <c r="B156" s="30" t="s">
        <v>69</v>
      </c>
      <c r="C156" s="16">
        <v>2</v>
      </c>
      <c r="D156" s="2">
        <v>698</v>
      </c>
      <c r="E156" s="2">
        <f t="shared" si="6"/>
        <v>1396</v>
      </c>
    </row>
    <row r="157" spans="1:5" x14ac:dyDescent="0.3">
      <c r="A157" s="14">
        <v>148</v>
      </c>
      <c r="B157" s="30" t="s">
        <v>17</v>
      </c>
      <c r="C157" s="16">
        <v>1</v>
      </c>
      <c r="D157" s="2">
        <v>825</v>
      </c>
      <c r="E157" s="2">
        <f t="shared" si="6"/>
        <v>825</v>
      </c>
    </row>
    <row r="158" spans="1:5" x14ac:dyDescent="0.3">
      <c r="A158" s="14">
        <v>149</v>
      </c>
      <c r="B158" s="30" t="s">
        <v>70</v>
      </c>
      <c r="C158" s="16">
        <v>5</v>
      </c>
      <c r="D158" s="2">
        <v>527</v>
      </c>
      <c r="E158" s="2">
        <f t="shared" si="6"/>
        <v>2635</v>
      </c>
    </row>
    <row r="159" spans="1:5" x14ac:dyDescent="0.3">
      <c r="A159" s="14">
        <v>150</v>
      </c>
      <c r="B159" s="30" t="s">
        <v>71</v>
      </c>
      <c r="C159" s="16">
        <v>8</v>
      </c>
      <c r="D159" s="2">
        <v>270</v>
      </c>
      <c r="E159" s="2">
        <f t="shared" si="6"/>
        <v>2160</v>
      </c>
    </row>
    <row r="160" spans="1:5" x14ac:dyDescent="0.3">
      <c r="A160" s="14">
        <v>151</v>
      </c>
      <c r="B160" s="30" t="s">
        <v>71</v>
      </c>
      <c r="C160" s="16">
        <v>0.75</v>
      </c>
      <c r="D160" s="2">
        <v>270</v>
      </c>
      <c r="E160" s="37">
        <f t="shared" si="6"/>
        <v>202.5</v>
      </c>
    </row>
    <row r="161" spans="1:5" x14ac:dyDescent="0.3">
      <c r="A161" s="14">
        <v>152</v>
      </c>
      <c r="B161" s="30" t="s">
        <v>71</v>
      </c>
      <c r="C161" s="16">
        <v>0.5</v>
      </c>
      <c r="D161" s="2">
        <v>270</v>
      </c>
      <c r="E161" s="2">
        <f t="shared" si="6"/>
        <v>135</v>
      </c>
    </row>
    <row r="162" spans="1:5" x14ac:dyDescent="0.3">
      <c r="A162" s="14">
        <v>153</v>
      </c>
      <c r="B162" s="30" t="s">
        <v>71</v>
      </c>
      <c r="C162" s="16">
        <v>1</v>
      </c>
      <c r="D162" s="2">
        <v>358</v>
      </c>
      <c r="E162" s="2">
        <f t="shared" si="6"/>
        <v>358</v>
      </c>
    </row>
    <row r="163" spans="1:5" x14ac:dyDescent="0.3">
      <c r="A163" s="14">
        <v>154</v>
      </c>
      <c r="B163" s="30" t="s">
        <v>72</v>
      </c>
      <c r="C163" s="16">
        <v>3</v>
      </c>
      <c r="D163" s="2">
        <v>358</v>
      </c>
      <c r="E163" s="2">
        <f t="shared" si="6"/>
        <v>1074</v>
      </c>
    </row>
    <row r="164" spans="1:5" x14ac:dyDescent="0.3">
      <c r="A164" s="14">
        <v>155</v>
      </c>
      <c r="B164" s="38" t="s">
        <v>7</v>
      </c>
      <c r="C164" s="18">
        <f>SUM(C153:C163)</f>
        <v>24.25</v>
      </c>
      <c r="D164" s="19"/>
      <c r="E164" s="39">
        <f>SUM(E153:E163)</f>
        <v>11884.5</v>
      </c>
    </row>
    <row r="165" spans="1:5" x14ac:dyDescent="0.3">
      <c r="A165" s="14">
        <v>156</v>
      </c>
      <c r="B165" s="22" t="s">
        <v>32</v>
      </c>
      <c r="C165" s="18">
        <f>C128+C136+C145+C151+C164</f>
        <v>45.25</v>
      </c>
      <c r="D165" s="19"/>
      <c r="E165" s="39">
        <f>E164+E151+E145+E136+E128</f>
        <v>32321.5</v>
      </c>
    </row>
    <row r="166" spans="1:5" x14ac:dyDescent="0.3">
      <c r="A166" s="14">
        <v>157</v>
      </c>
      <c r="B166" s="24" t="s">
        <v>73</v>
      </c>
      <c r="C166" s="18"/>
      <c r="D166" s="19"/>
      <c r="E166" s="20"/>
    </row>
    <row r="167" spans="1:5" x14ac:dyDescent="0.3">
      <c r="A167" s="14">
        <v>158</v>
      </c>
      <c r="B167" s="30" t="s">
        <v>19</v>
      </c>
      <c r="C167" s="16">
        <v>1</v>
      </c>
      <c r="D167" s="2">
        <v>1347</v>
      </c>
      <c r="E167" s="2">
        <f>C167*D167</f>
        <v>1347</v>
      </c>
    </row>
    <row r="168" spans="1:5" x14ac:dyDescent="0.3">
      <c r="A168" s="14">
        <v>159</v>
      </c>
      <c r="B168" s="30" t="s">
        <v>123</v>
      </c>
      <c r="C168" s="16">
        <v>1</v>
      </c>
      <c r="D168" s="2">
        <v>1157</v>
      </c>
      <c r="E168" s="2">
        <f>C168*D168</f>
        <v>1157</v>
      </c>
    </row>
    <row r="169" spans="1:5" x14ac:dyDescent="0.3">
      <c r="A169" s="14">
        <v>160</v>
      </c>
      <c r="B169" s="30" t="s">
        <v>74</v>
      </c>
      <c r="C169" s="16">
        <v>3</v>
      </c>
      <c r="D169" s="2">
        <v>825</v>
      </c>
      <c r="E169" s="2">
        <f>C169*D169</f>
        <v>2475</v>
      </c>
    </row>
    <row r="170" spans="1:5" x14ac:dyDescent="0.3">
      <c r="A170" s="14">
        <v>161</v>
      </c>
      <c r="B170" s="22" t="s">
        <v>7</v>
      </c>
      <c r="C170" s="18">
        <f>SUM(C167:C169)</f>
        <v>5</v>
      </c>
      <c r="D170" s="19"/>
      <c r="E170" s="23">
        <f>SUM(E167:E169)</f>
        <v>4979</v>
      </c>
    </row>
    <row r="171" spans="1:5" x14ac:dyDescent="0.3">
      <c r="A171" s="14">
        <v>162</v>
      </c>
      <c r="B171" s="24" t="s">
        <v>75</v>
      </c>
      <c r="C171" s="18"/>
      <c r="D171" s="19"/>
      <c r="E171" s="20"/>
    </row>
    <row r="172" spans="1:5" x14ac:dyDescent="0.3">
      <c r="A172" s="14">
        <v>163</v>
      </c>
      <c r="B172" s="30" t="s">
        <v>19</v>
      </c>
      <c r="C172" s="16">
        <v>1</v>
      </c>
      <c r="D172" s="2">
        <v>1347</v>
      </c>
      <c r="E172" s="2">
        <f>C172*D172</f>
        <v>1347</v>
      </c>
    </row>
    <row r="173" spans="1:5" x14ac:dyDescent="0.3">
      <c r="A173" s="14">
        <v>164</v>
      </c>
      <c r="B173" s="30" t="s">
        <v>125</v>
      </c>
      <c r="C173" s="16">
        <v>1</v>
      </c>
      <c r="D173" s="2">
        <v>1157</v>
      </c>
      <c r="E173" s="2">
        <f>C173*D173</f>
        <v>1157</v>
      </c>
    </row>
    <row r="174" spans="1:5" x14ac:dyDescent="0.3">
      <c r="A174" s="14">
        <v>165</v>
      </c>
      <c r="B174" s="30" t="s">
        <v>54</v>
      </c>
      <c r="C174" s="16">
        <v>3</v>
      </c>
      <c r="D174" s="2">
        <v>971</v>
      </c>
      <c r="E174" s="2">
        <f>C174*D174</f>
        <v>2913</v>
      </c>
    </row>
    <row r="175" spans="1:5" x14ac:dyDescent="0.3">
      <c r="A175" s="14">
        <v>166</v>
      </c>
      <c r="B175" s="30" t="s">
        <v>55</v>
      </c>
      <c r="C175" s="16">
        <v>3</v>
      </c>
      <c r="D175" s="2">
        <v>825</v>
      </c>
      <c r="E175" s="2">
        <f>C175*D175</f>
        <v>2475</v>
      </c>
    </row>
    <row r="176" spans="1:5" x14ac:dyDescent="0.3">
      <c r="A176" s="14">
        <v>167</v>
      </c>
      <c r="B176" s="30" t="s">
        <v>76</v>
      </c>
      <c r="C176" s="16">
        <v>1</v>
      </c>
      <c r="D176" s="2">
        <v>698</v>
      </c>
      <c r="E176" s="2">
        <f>C176*D176</f>
        <v>698</v>
      </c>
    </row>
    <row r="177" spans="1:5" x14ac:dyDescent="0.3">
      <c r="A177" s="14">
        <v>168</v>
      </c>
      <c r="B177" s="22" t="s">
        <v>7</v>
      </c>
      <c r="C177" s="18">
        <f>SUM(C172:C176)</f>
        <v>9</v>
      </c>
      <c r="D177" s="19"/>
      <c r="E177" s="23">
        <f>SUM(E172:E176)</f>
        <v>8590</v>
      </c>
    </row>
    <row r="178" spans="1:5" x14ac:dyDescent="0.3">
      <c r="A178" s="14">
        <v>169</v>
      </c>
      <c r="B178" s="35" t="s">
        <v>77</v>
      </c>
      <c r="C178" s="13"/>
      <c r="D178" s="19"/>
      <c r="E178" s="20"/>
    </row>
    <row r="179" spans="1:5" x14ac:dyDescent="0.3">
      <c r="A179" s="14">
        <v>170</v>
      </c>
      <c r="B179" s="30" t="s">
        <v>78</v>
      </c>
      <c r="C179" s="16">
        <v>1</v>
      </c>
      <c r="D179" s="2">
        <v>1347</v>
      </c>
      <c r="E179" s="2">
        <f t="shared" ref="E179:E185" si="7">C179*D179</f>
        <v>1347</v>
      </c>
    </row>
    <row r="180" spans="1:5" x14ac:dyDescent="0.3">
      <c r="A180" s="14">
        <v>171</v>
      </c>
      <c r="B180" s="32" t="s">
        <v>79</v>
      </c>
      <c r="C180" s="16">
        <v>1</v>
      </c>
      <c r="D180" s="2">
        <v>1157</v>
      </c>
      <c r="E180" s="2">
        <f t="shared" si="7"/>
        <v>1157</v>
      </c>
    </row>
    <row r="181" spans="1:5" x14ac:dyDescent="0.3">
      <c r="A181" s="14">
        <v>172</v>
      </c>
      <c r="B181" s="30" t="s">
        <v>80</v>
      </c>
      <c r="C181" s="16">
        <v>1</v>
      </c>
      <c r="D181" s="2">
        <v>971</v>
      </c>
      <c r="E181" s="2">
        <f t="shared" si="7"/>
        <v>971</v>
      </c>
    </row>
    <row r="182" spans="1:5" x14ac:dyDescent="0.3">
      <c r="A182" s="14">
        <v>173</v>
      </c>
      <c r="B182" s="30" t="s">
        <v>81</v>
      </c>
      <c r="C182" s="16">
        <v>5</v>
      </c>
      <c r="D182" s="2">
        <v>825</v>
      </c>
      <c r="E182" s="2">
        <f t="shared" si="7"/>
        <v>4125</v>
      </c>
    </row>
    <row r="183" spans="1:5" x14ac:dyDescent="0.3">
      <c r="A183" s="14">
        <v>174</v>
      </c>
      <c r="B183" s="30" t="s">
        <v>81</v>
      </c>
      <c r="C183" s="16">
        <v>9</v>
      </c>
      <c r="D183" s="2">
        <v>784</v>
      </c>
      <c r="E183" s="2">
        <f t="shared" si="7"/>
        <v>7056</v>
      </c>
    </row>
    <row r="184" spans="1:5" x14ac:dyDescent="0.3">
      <c r="A184" s="14">
        <v>175</v>
      </c>
      <c r="B184" s="30" t="s">
        <v>83</v>
      </c>
      <c r="C184" s="16">
        <v>2</v>
      </c>
      <c r="D184" s="2">
        <v>784</v>
      </c>
      <c r="E184" s="2">
        <f>C184*D184</f>
        <v>1568</v>
      </c>
    </row>
    <row r="185" spans="1:5" x14ac:dyDescent="0.3">
      <c r="A185" s="14">
        <v>176</v>
      </c>
      <c r="B185" s="30" t="s">
        <v>82</v>
      </c>
      <c r="C185" s="16">
        <v>2</v>
      </c>
      <c r="D185" s="2">
        <v>698</v>
      </c>
      <c r="E185" s="2">
        <f t="shared" si="7"/>
        <v>1396</v>
      </c>
    </row>
    <row r="186" spans="1:5" x14ac:dyDescent="0.3">
      <c r="A186" s="14">
        <v>177</v>
      </c>
      <c r="B186" s="22" t="s">
        <v>7</v>
      </c>
      <c r="C186" s="18">
        <f>SUM(C179:C185)</f>
        <v>21</v>
      </c>
      <c r="D186" s="19"/>
      <c r="E186" s="23">
        <f>SUM(E179:E185)</f>
        <v>17620</v>
      </c>
    </row>
    <row r="187" spans="1:5" x14ac:dyDescent="0.3">
      <c r="A187" s="14">
        <v>178</v>
      </c>
      <c r="B187" s="24" t="s">
        <v>84</v>
      </c>
      <c r="C187" s="18"/>
      <c r="D187" s="19"/>
      <c r="E187" s="20"/>
    </row>
    <row r="188" spans="1:5" x14ac:dyDescent="0.3">
      <c r="A188" s="14">
        <v>179</v>
      </c>
      <c r="B188" s="21" t="s">
        <v>19</v>
      </c>
      <c r="C188" s="16">
        <v>1</v>
      </c>
      <c r="D188" s="2">
        <v>1347</v>
      </c>
      <c r="E188" s="2">
        <f>C188*D188</f>
        <v>1347</v>
      </c>
    </row>
    <row r="189" spans="1:5" x14ac:dyDescent="0.3">
      <c r="A189" s="14">
        <v>180</v>
      </c>
      <c r="B189" s="30" t="s">
        <v>137</v>
      </c>
      <c r="C189" s="16">
        <v>1</v>
      </c>
      <c r="D189" s="2">
        <v>971</v>
      </c>
      <c r="E189" s="2">
        <f>C189*D189</f>
        <v>971</v>
      </c>
    </row>
    <row r="190" spans="1:5" x14ac:dyDescent="0.3">
      <c r="A190" s="14">
        <v>181</v>
      </c>
      <c r="B190" s="30" t="s">
        <v>133</v>
      </c>
      <c r="C190" s="16">
        <v>5</v>
      </c>
      <c r="D190" s="2">
        <v>825</v>
      </c>
      <c r="E190" s="2">
        <f>C190*D190</f>
        <v>4125</v>
      </c>
    </row>
    <row r="191" spans="1:5" x14ac:dyDescent="0.3">
      <c r="A191" s="14">
        <v>182</v>
      </c>
      <c r="B191" s="38" t="s">
        <v>7</v>
      </c>
      <c r="C191" s="18">
        <f>SUM(C188:C190)</f>
        <v>7</v>
      </c>
      <c r="D191" s="19"/>
      <c r="E191" s="23">
        <f>SUM(E188:E190)</f>
        <v>6443</v>
      </c>
    </row>
    <row r="192" spans="1:5" x14ac:dyDescent="0.3">
      <c r="A192" s="14">
        <v>183</v>
      </c>
      <c r="B192" s="35" t="s">
        <v>85</v>
      </c>
      <c r="C192" s="13"/>
      <c r="D192" s="19"/>
      <c r="E192" s="20"/>
    </row>
    <row r="193" spans="1:5" x14ac:dyDescent="0.3">
      <c r="A193" s="14">
        <v>184</v>
      </c>
      <c r="B193" s="30" t="s">
        <v>19</v>
      </c>
      <c r="C193" s="16">
        <v>1</v>
      </c>
      <c r="D193" s="2">
        <v>1347</v>
      </c>
      <c r="E193" s="2">
        <f>C193*D193</f>
        <v>1347</v>
      </c>
    </row>
    <row r="194" spans="1:5" x14ac:dyDescent="0.3">
      <c r="A194" s="14">
        <v>185</v>
      </c>
      <c r="B194" s="30" t="s">
        <v>86</v>
      </c>
      <c r="C194" s="16">
        <v>2</v>
      </c>
      <c r="D194" s="2">
        <v>825</v>
      </c>
      <c r="E194" s="2">
        <f>C194*D194</f>
        <v>1650</v>
      </c>
    </row>
    <row r="195" spans="1:5" x14ac:dyDescent="0.3">
      <c r="A195" s="14">
        <v>186</v>
      </c>
      <c r="B195" s="38" t="s">
        <v>7</v>
      </c>
      <c r="C195" s="18">
        <f>SUM(C193:C194)</f>
        <v>3</v>
      </c>
      <c r="D195" s="19"/>
      <c r="E195" s="23">
        <f>SUM(E193:E194)</f>
        <v>2997</v>
      </c>
    </row>
    <row r="196" spans="1:5" x14ac:dyDescent="0.3">
      <c r="A196" s="14">
        <v>187</v>
      </c>
      <c r="B196" s="24" t="s">
        <v>87</v>
      </c>
      <c r="C196" s="18"/>
      <c r="D196" s="19"/>
      <c r="E196" s="20"/>
    </row>
    <row r="197" spans="1:5" x14ac:dyDescent="0.3">
      <c r="A197" s="14">
        <v>188</v>
      </c>
      <c r="B197" s="21" t="s">
        <v>19</v>
      </c>
      <c r="C197" s="16">
        <v>1</v>
      </c>
      <c r="D197" s="2">
        <v>1347</v>
      </c>
      <c r="E197" s="2">
        <f>C197*D197</f>
        <v>1347</v>
      </c>
    </row>
    <row r="198" spans="1:5" x14ac:dyDescent="0.3">
      <c r="A198" s="14">
        <v>189</v>
      </c>
      <c r="B198" s="40" t="s">
        <v>6</v>
      </c>
      <c r="C198" s="16">
        <v>1</v>
      </c>
      <c r="D198" s="2">
        <v>825</v>
      </c>
      <c r="E198" s="2">
        <f>C198*D198</f>
        <v>825</v>
      </c>
    </row>
    <row r="199" spans="1:5" x14ac:dyDescent="0.3">
      <c r="A199" s="14">
        <v>190</v>
      </c>
      <c r="B199" s="40" t="s">
        <v>17</v>
      </c>
      <c r="C199" s="16">
        <v>1</v>
      </c>
      <c r="D199" s="2">
        <v>698</v>
      </c>
      <c r="E199" s="2">
        <f>C199*D199</f>
        <v>698</v>
      </c>
    </row>
    <row r="200" spans="1:5" x14ac:dyDescent="0.3">
      <c r="A200" s="14">
        <v>191</v>
      </c>
      <c r="B200" s="40" t="s">
        <v>88</v>
      </c>
      <c r="C200" s="16">
        <v>1</v>
      </c>
      <c r="D200" s="2">
        <v>698</v>
      </c>
      <c r="E200" s="2">
        <f>C200*D200</f>
        <v>698</v>
      </c>
    </row>
    <row r="201" spans="1:5" x14ac:dyDescent="0.3">
      <c r="A201" s="14">
        <v>192</v>
      </c>
      <c r="B201" s="38" t="s">
        <v>7</v>
      </c>
      <c r="C201" s="18">
        <f>SUM(C197:C200)</f>
        <v>4</v>
      </c>
      <c r="D201" s="19"/>
      <c r="E201" s="23">
        <f>SUM(E197:E200)</f>
        <v>3568</v>
      </c>
    </row>
    <row r="202" spans="1:5" x14ac:dyDescent="0.3">
      <c r="A202" s="14">
        <v>193</v>
      </c>
      <c r="B202" s="35" t="s">
        <v>89</v>
      </c>
      <c r="C202" s="13"/>
      <c r="D202" s="19"/>
      <c r="E202" s="20"/>
    </row>
    <row r="203" spans="1:5" x14ac:dyDescent="0.3">
      <c r="A203" s="14">
        <v>194</v>
      </c>
      <c r="B203" s="30" t="s">
        <v>19</v>
      </c>
      <c r="C203" s="16">
        <v>1</v>
      </c>
      <c r="D203" s="2">
        <v>1347</v>
      </c>
      <c r="E203" s="2">
        <f t="shared" ref="E203:E208" si="8">C203*D203</f>
        <v>1347</v>
      </c>
    </row>
    <row r="204" spans="1:5" x14ac:dyDescent="0.3">
      <c r="A204" s="14">
        <v>195</v>
      </c>
      <c r="B204" s="30" t="s">
        <v>136</v>
      </c>
      <c r="C204" s="16">
        <v>1</v>
      </c>
      <c r="D204" s="2">
        <v>971</v>
      </c>
      <c r="E204" s="2">
        <f t="shared" si="8"/>
        <v>971</v>
      </c>
    </row>
    <row r="205" spans="1:5" x14ac:dyDescent="0.3">
      <c r="A205" s="14">
        <v>196</v>
      </c>
      <c r="B205" s="30" t="s">
        <v>90</v>
      </c>
      <c r="C205" s="16">
        <v>2</v>
      </c>
      <c r="D205" s="2">
        <v>825</v>
      </c>
      <c r="E205" s="2">
        <f t="shared" si="8"/>
        <v>1650</v>
      </c>
    </row>
    <row r="206" spans="1:5" x14ac:dyDescent="0.3">
      <c r="A206" s="14">
        <v>197</v>
      </c>
      <c r="B206" s="30" t="s">
        <v>91</v>
      </c>
      <c r="C206" s="16">
        <v>1</v>
      </c>
      <c r="D206" s="2">
        <v>825</v>
      </c>
      <c r="E206" s="2">
        <f t="shared" si="8"/>
        <v>825</v>
      </c>
    </row>
    <row r="207" spans="1:5" x14ac:dyDescent="0.3">
      <c r="A207" s="14">
        <v>198</v>
      </c>
      <c r="B207" s="30" t="s">
        <v>12</v>
      </c>
      <c r="C207" s="16">
        <v>1</v>
      </c>
      <c r="D207" s="2">
        <v>698</v>
      </c>
      <c r="E207" s="2">
        <f t="shared" si="8"/>
        <v>698</v>
      </c>
    </row>
    <row r="208" spans="1:5" x14ac:dyDescent="0.3">
      <c r="A208" s="14">
        <v>199</v>
      </c>
      <c r="B208" s="30" t="s">
        <v>24</v>
      </c>
      <c r="C208" s="16">
        <v>1</v>
      </c>
      <c r="D208" s="2">
        <v>698</v>
      </c>
      <c r="E208" s="2">
        <f t="shared" si="8"/>
        <v>698</v>
      </c>
    </row>
    <row r="209" spans="1:5" x14ac:dyDescent="0.3">
      <c r="A209" s="14">
        <v>200</v>
      </c>
      <c r="B209" s="38" t="s">
        <v>7</v>
      </c>
      <c r="C209" s="18">
        <f>SUM(C203:C208)</f>
        <v>7</v>
      </c>
      <c r="D209" s="19"/>
      <c r="E209" s="23">
        <f>SUM(E203:E208)</f>
        <v>6189</v>
      </c>
    </row>
    <row r="210" spans="1:5" x14ac:dyDescent="0.3">
      <c r="A210" s="14">
        <v>201</v>
      </c>
      <c r="B210" s="35" t="s">
        <v>92</v>
      </c>
      <c r="C210" s="13"/>
      <c r="D210" s="19"/>
      <c r="E210" s="20"/>
    </row>
    <row r="211" spans="1:5" x14ac:dyDescent="0.3">
      <c r="A211" s="14">
        <v>202</v>
      </c>
      <c r="B211" s="30" t="s">
        <v>19</v>
      </c>
      <c r="C211" s="16">
        <v>1</v>
      </c>
      <c r="D211" s="2">
        <v>1347</v>
      </c>
      <c r="E211" s="2">
        <f>C211*D211</f>
        <v>1347</v>
      </c>
    </row>
    <row r="212" spans="1:5" x14ac:dyDescent="0.3">
      <c r="A212" s="14">
        <v>203</v>
      </c>
      <c r="B212" s="30" t="s">
        <v>125</v>
      </c>
      <c r="C212" s="16">
        <v>1</v>
      </c>
      <c r="D212" s="2">
        <v>1157</v>
      </c>
      <c r="E212" s="2">
        <f>C212*D212</f>
        <v>1157</v>
      </c>
    </row>
    <row r="213" spans="1:5" x14ac:dyDescent="0.3">
      <c r="A213" s="14">
        <v>204</v>
      </c>
      <c r="B213" s="30" t="s">
        <v>93</v>
      </c>
      <c r="C213" s="16">
        <v>2</v>
      </c>
      <c r="D213" s="2">
        <v>825</v>
      </c>
      <c r="E213" s="2">
        <f>C213*D213</f>
        <v>1650</v>
      </c>
    </row>
    <row r="214" spans="1:5" x14ac:dyDescent="0.3">
      <c r="A214" s="14">
        <v>205</v>
      </c>
      <c r="B214" s="30" t="s">
        <v>71</v>
      </c>
      <c r="C214" s="16">
        <v>1</v>
      </c>
      <c r="D214" s="2">
        <v>358</v>
      </c>
      <c r="E214" s="2">
        <f>C214*D214</f>
        <v>358</v>
      </c>
    </row>
    <row r="215" spans="1:5" x14ac:dyDescent="0.3">
      <c r="A215" s="14">
        <v>206</v>
      </c>
      <c r="B215" s="30" t="s">
        <v>94</v>
      </c>
      <c r="C215" s="16">
        <v>1</v>
      </c>
      <c r="D215" s="41">
        <v>224</v>
      </c>
      <c r="E215" s="2">
        <f>C215*D215</f>
        <v>224</v>
      </c>
    </row>
    <row r="216" spans="1:5" x14ac:dyDescent="0.3">
      <c r="A216" s="14">
        <v>207</v>
      </c>
      <c r="B216" s="38" t="s">
        <v>7</v>
      </c>
      <c r="C216" s="18">
        <f>SUM(C211:C215)</f>
        <v>6</v>
      </c>
      <c r="D216" s="19"/>
      <c r="E216" s="23">
        <f>SUM(E211:E215)</f>
        <v>4736</v>
      </c>
    </row>
    <row r="217" spans="1:5" ht="31.5" x14ac:dyDescent="0.3">
      <c r="A217" s="14">
        <v>208</v>
      </c>
      <c r="B217" s="35" t="s">
        <v>95</v>
      </c>
      <c r="C217" s="13"/>
      <c r="D217" s="19"/>
      <c r="E217" s="20"/>
    </row>
    <row r="218" spans="1:5" x14ac:dyDescent="0.3">
      <c r="A218" s="14">
        <v>209</v>
      </c>
      <c r="B218" s="30" t="s">
        <v>96</v>
      </c>
      <c r="C218" s="16">
        <v>1</v>
      </c>
      <c r="D218" s="2">
        <v>1347</v>
      </c>
      <c r="E218" s="2">
        <f>C218*D218</f>
        <v>1347</v>
      </c>
    </row>
    <row r="219" spans="1:5" x14ac:dyDescent="0.3">
      <c r="A219" s="14">
        <v>210</v>
      </c>
      <c r="B219" s="30" t="s">
        <v>125</v>
      </c>
      <c r="C219" s="16">
        <v>1</v>
      </c>
      <c r="D219" s="2">
        <v>1157</v>
      </c>
      <c r="E219" s="2">
        <f>C219*D219</f>
        <v>1157</v>
      </c>
    </row>
    <row r="220" spans="1:5" x14ac:dyDescent="0.3">
      <c r="A220" s="14">
        <v>211</v>
      </c>
      <c r="B220" s="30" t="s">
        <v>134</v>
      </c>
      <c r="C220" s="16">
        <v>1</v>
      </c>
      <c r="D220" s="2">
        <v>971</v>
      </c>
      <c r="E220" s="2">
        <f>C220*D220</f>
        <v>971</v>
      </c>
    </row>
    <row r="221" spans="1:5" x14ac:dyDescent="0.3">
      <c r="A221" s="14">
        <v>212</v>
      </c>
      <c r="B221" s="30" t="s">
        <v>97</v>
      </c>
      <c r="C221" s="16">
        <v>2</v>
      </c>
      <c r="D221" s="2">
        <v>825</v>
      </c>
      <c r="E221" s="2">
        <f>C221*D221</f>
        <v>1650</v>
      </c>
    </row>
    <row r="222" spans="1:5" x14ac:dyDescent="0.3">
      <c r="A222" s="14">
        <v>213</v>
      </c>
      <c r="B222" s="30" t="s">
        <v>98</v>
      </c>
      <c r="C222" s="16">
        <v>1</v>
      </c>
      <c r="D222" s="2">
        <v>825</v>
      </c>
      <c r="E222" s="2">
        <f>C222*D222</f>
        <v>825</v>
      </c>
    </row>
    <row r="223" spans="1:5" x14ac:dyDescent="0.3">
      <c r="A223" s="14">
        <v>214</v>
      </c>
      <c r="B223" s="38" t="s">
        <v>7</v>
      </c>
      <c r="C223" s="18">
        <f>SUM(C218:C222)</f>
        <v>6</v>
      </c>
      <c r="D223" s="19"/>
      <c r="E223" s="23">
        <f>SUM(E218:E222)</f>
        <v>5950</v>
      </c>
    </row>
    <row r="224" spans="1:5" x14ac:dyDescent="0.3">
      <c r="A224" s="14">
        <v>215</v>
      </c>
      <c r="B224" s="35" t="s">
        <v>99</v>
      </c>
      <c r="C224" s="13"/>
      <c r="D224" s="19"/>
      <c r="E224" s="20"/>
    </row>
    <row r="225" spans="1:5" x14ac:dyDescent="0.3">
      <c r="A225" s="14">
        <v>216</v>
      </c>
      <c r="B225" s="30" t="s">
        <v>19</v>
      </c>
      <c r="C225" s="16">
        <v>1</v>
      </c>
      <c r="D225" s="2">
        <v>1347</v>
      </c>
      <c r="E225" s="2">
        <f t="shared" ref="E225:E241" si="9">C225*D225</f>
        <v>1347</v>
      </c>
    </row>
    <row r="226" spans="1:5" x14ac:dyDescent="0.3">
      <c r="A226" s="14">
        <v>217</v>
      </c>
      <c r="B226" s="30" t="s">
        <v>124</v>
      </c>
      <c r="C226" s="16">
        <v>1</v>
      </c>
      <c r="D226" s="2">
        <v>971</v>
      </c>
      <c r="E226" s="2">
        <f t="shared" si="9"/>
        <v>971</v>
      </c>
    </row>
    <row r="227" spans="1:5" x14ac:dyDescent="0.3">
      <c r="A227" s="14">
        <v>218</v>
      </c>
      <c r="B227" s="30" t="s">
        <v>101</v>
      </c>
      <c r="C227" s="16">
        <v>2</v>
      </c>
      <c r="D227" s="2">
        <v>825</v>
      </c>
      <c r="E227" s="2">
        <f t="shared" si="9"/>
        <v>1650</v>
      </c>
    </row>
    <row r="228" spans="1:5" x14ac:dyDescent="0.3">
      <c r="A228" s="14">
        <v>219</v>
      </c>
      <c r="B228" s="32" t="s">
        <v>102</v>
      </c>
      <c r="C228" s="16">
        <v>1</v>
      </c>
      <c r="D228" s="2">
        <v>743</v>
      </c>
      <c r="E228" s="2">
        <f t="shared" si="9"/>
        <v>743</v>
      </c>
    </row>
    <row r="229" spans="1:5" x14ac:dyDescent="0.3">
      <c r="A229" s="14">
        <v>220</v>
      </c>
      <c r="B229" s="32" t="s">
        <v>103</v>
      </c>
      <c r="C229" s="16">
        <v>1</v>
      </c>
      <c r="D229" s="2">
        <v>825</v>
      </c>
      <c r="E229" s="2">
        <f t="shared" si="9"/>
        <v>825</v>
      </c>
    </row>
    <row r="230" spans="1:5" x14ac:dyDescent="0.3">
      <c r="A230" s="14">
        <v>221</v>
      </c>
      <c r="B230" s="30" t="s">
        <v>104</v>
      </c>
      <c r="C230" s="16">
        <v>2</v>
      </c>
      <c r="D230" s="2">
        <v>971</v>
      </c>
      <c r="E230" s="2">
        <f t="shared" si="9"/>
        <v>1942</v>
      </c>
    </row>
    <row r="231" spans="1:5" x14ac:dyDescent="0.3">
      <c r="A231" s="14">
        <v>222</v>
      </c>
      <c r="B231" s="30" t="s">
        <v>105</v>
      </c>
      <c r="C231" s="16">
        <v>2</v>
      </c>
      <c r="D231" s="2">
        <v>825</v>
      </c>
      <c r="E231" s="2">
        <f t="shared" si="9"/>
        <v>1650</v>
      </c>
    </row>
    <row r="232" spans="1:5" x14ac:dyDescent="0.3">
      <c r="A232" s="14">
        <v>223</v>
      </c>
      <c r="B232" s="30" t="s">
        <v>106</v>
      </c>
      <c r="C232" s="16">
        <v>1</v>
      </c>
      <c r="D232" s="2">
        <v>971</v>
      </c>
      <c r="E232" s="2">
        <f t="shared" si="9"/>
        <v>971</v>
      </c>
    </row>
    <row r="233" spans="1:5" x14ac:dyDescent="0.3">
      <c r="A233" s="14">
        <v>224</v>
      </c>
      <c r="B233" s="30" t="s">
        <v>107</v>
      </c>
      <c r="C233" s="16">
        <v>3</v>
      </c>
      <c r="D233" s="2">
        <v>825</v>
      </c>
      <c r="E233" s="2">
        <f t="shared" si="9"/>
        <v>2475</v>
      </c>
    </row>
    <row r="234" spans="1:5" x14ac:dyDescent="0.3">
      <c r="A234" s="14">
        <v>225</v>
      </c>
      <c r="B234" s="30" t="s">
        <v>108</v>
      </c>
      <c r="C234" s="16">
        <v>1</v>
      </c>
      <c r="D234" s="2">
        <v>971</v>
      </c>
      <c r="E234" s="2">
        <f t="shared" si="9"/>
        <v>971</v>
      </c>
    </row>
    <row r="235" spans="1:5" x14ac:dyDescent="0.3">
      <c r="A235" s="14">
        <v>226</v>
      </c>
      <c r="B235" s="30" t="s">
        <v>146</v>
      </c>
      <c r="C235" s="16">
        <v>1</v>
      </c>
      <c r="D235" s="2">
        <v>825</v>
      </c>
      <c r="E235" s="2">
        <f t="shared" si="9"/>
        <v>825</v>
      </c>
    </row>
    <row r="236" spans="1:5" x14ac:dyDescent="0.3">
      <c r="A236" s="14">
        <v>227</v>
      </c>
      <c r="B236" s="30" t="s">
        <v>109</v>
      </c>
      <c r="C236" s="16">
        <v>1</v>
      </c>
      <c r="D236" s="2">
        <v>698</v>
      </c>
      <c r="E236" s="2">
        <f t="shared" si="9"/>
        <v>698</v>
      </c>
    </row>
    <row r="237" spans="1:5" x14ac:dyDescent="0.3">
      <c r="A237" s="14">
        <v>228</v>
      </c>
      <c r="B237" s="30" t="s">
        <v>100</v>
      </c>
      <c r="C237" s="16">
        <v>1</v>
      </c>
      <c r="D237" s="2">
        <v>777</v>
      </c>
      <c r="E237" s="2">
        <f t="shared" si="9"/>
        <v>777</v>
      </c>
    </row>
    <row r="238" spans="1:5" x14ac:dyDescent="0.3">
      <c r="A238" s="14">
        <v>229</v>
      </c>
      <c r="B238" s="42" t="s">
        <v>17</v>
      </c>
      <c r="C238" s="27">
        <v>1</v>
      </c>
      <c r="D238" s="2">
        <v>698</v>
      </c>
      <c r="E238" s="2">
        <f t="shared" si="9"/>
        <v>698</v>
      </c>
    </row>
    <row r="239" spans="1:5" x14ac:dyDescent="0.3">
      <c r="A239" s="14">
        <v>230</v>
      </c>
      <c r="B239" s="21" t="s">
        <v>13</v>
      </c>
      <c r="C239" s="16">
        <v>1</v>
      </c>
      <c r="D239" s="2">
        <v>698</v>
      </c>
      <c r="E239" s="2">
        <f t="shared" si="9"/>
        <v>698</v>
      </c>
    </row>
    <row r="240" spans="1:5" x14ac:dyDescent="0.3">
      <c r="A240" s="14">
        <v>231</v>
      </c>
      <c r="B240" s="30" t="s">
        <v>110</v>
      </c>
      <c r="C240" s="16">
        <v>1</v>
      </c>
      <c r="D240" s="2">
        <v>614</v>
      </c>
      <c r="E240" s="2">
        <f t="shared" si="9"/>
        <v>614</v>
      </c>
    </row>
    <row r="241" spans="1:5" x14ac:dyDescent="0.3">
      <c r="A241" s="14">
        <v>232</v>
      </c>
      <c r="B241" s="30" t="s">
        <v>111</v>
      </c>
      <c r="C241" s="16">
        <v>1</v>
      </c>
      <c r="D241" s="2">
        <v>971</v>
      </c>
      <c r="E241" s="2">
        <f t="shared" si="9"/>
        <v>971</v>
      </c>
    </row>
    <row r="242" spans="1:5" x14ac:dyDescent="0.3">
      <c r="A242" s="14">
        <v>233</v>
      </c>
      <c r="B242" s="38" t="s">
        <v>7</v>
      </c>
      <c r="C242" s="18">
        <f>SUM(C225:C241)</f>
        <v>22</v>
      </c>
      <c r="D242" s="19"/>
      <c r="E242" s="23">
        <f>SUM(E225:E241)</f>
        <v>18826</v>
      </c>
    </row>
    <row r="243" spans="1:5" x14ac:dyDescent="0.3">
      <c r="A243" s="14">
        <v>234</v>
      </c>
      <c r="B243" s="35" t="s">
        <v>112</v>
      </c>
      <c r="C243" s="13"/>
      <c r="D243" s="19"/>
      <c r="E243" s="20"/>
    </row>
    <row r="244" spans="1:5" x14ac:dyDescent="0.3">
      <c r="A244" s="14">
        <v>235</v>
      </c>
      <c r="B244" s="30" t="s">
        <v>130</v>
      </c>
      <c r="C244" s="16">
        <v>1</v>
      </c>
      <c r="D244" s="2">
        <v>1157</v>
      </c>
      <c r="E244" s="2">
        <f>C244*D244</f>
        <v>1157</v>
      </c>
    </row>
    <row r="245" spans="1:5" x14ac:dyDescent="0.3">
      <c r="A245" s="14">
        <v>236</v>
      </c>
      <c r="B245" s="30" t="s">
        <v>140</v>
      </c>
      <c r="C245" s="16">
        <v>1</v>
      </c>
      <c r="D245" s="2">
        <v>971</v>
      </c>
      <c r="E245" s="2">
        <f>C245*D245</f>
        <v>971</v>
      </c>
    </row>
    <row r="246" spans="1:5" x14ac:dyDescent="0.3">
      <c r="A246" s="14">
        <v>237</v>
      </c>
      <c r="B246" s="30" t="s">
        <v>113</v>
      </c>
      <c r="C246" s="16">
        <v>1</v>
      </c>
      <c r="D246" s="2">
        <v>698</v>
      </c>
      <c r="E246" s="2">
        <f>C246*D246</f>
        <v>698</v>
      </c>
    </row>
    <row r="247" spans="1:5" x14ac:dyDescent="0.3">
      <c r="A247" s="14">
        <v>238</v>
      </c>
      <c r="B247" s="22" t="s">
        <v>7</v>
      </c>
      <c r="C247" s="43">
        <f>SUM(C244:C246)</f>
        <v>3</v>
      </c>
      <c r="D247" s="19"/>
      <c r="E247" s="23">
        <f>SUM(E244:E246)</f>
        <v>2826</v>
      </c>
    </row>
    <row r="248" spans="1:5" x14ac:dyDescent="0.3">
      <c r="A248" s="14">
        <v>239</v>
      </c>
      <c r="B248" s="44" t="s">
        <v>114</v>
      </c>
      <c r="C248" s="43">
        <f>C10+C11+C16+C60+C81+C101+C126+C165+C170+C177+C186+C191+C195+C201+C209+C216+C223+C242+C247</f>
        <v>245.25</v>
      </c>
      <c r="D248" s="19"/>
      <c r="E248" s="39">
        <f>E247+E242+E223+E216+E209+E201+E195+E191+E186+E177+E170+E165+E126+E101+E81+E60+E16+E11+E10</f>
        <v>220437.5</v>
      </c>
    </row>
    <row r="249" spans="1:5" x14ac:dyDescent="0.3">
      <c r="A249" s="14">
        <v>240</v>
      </c>
      <c r="B249" s="45" t="s">
        <v>115</v>
      </c>
      <c r="C249" s="58"/>
      <c r="D249" s="59"/>
      <c r="E249" s="60"/>
    </row>
    <row r="250" spans="1:5" ht="48" x14ac:dyDescent="0.3">
      <c r="A250" s="14">
        <v>241</v>
      </c>
      <c r="B250" s="46" t="s">
        <v>1</v>
      </c>
      <c r="C250" s="46" t="s">
        <v>116</v>
      </c>
      <c r="D250" s="47" t="s">
        <v>117</v>
      </c>
      <c r="E250" s="47" t="s">
        <v>118</v>
      </c>
    </row>
    <row r="251" spans="1:5" x14ac:dyDescent="0.3">
      <c r="A251" s="14">
        <v>242</v>
      </c>
      <c r="B251" s="48" t="s">
        <v>119</v>
      </c>
      <c r="C251" s="46"/>
      <c r="D251" s="19"/>
      <c r="E251" s="20"/>
    </row>
    <row r="252" spans="1:5" x14ac:dyDescent="0.3">
      <c r="A252" s="14">
        <v>243</v>
      </c>
      <c r="B252" s="30" t="s">
        <v>120</v>
      </c>
      <c r="C252" s="49">
        <v>3</v>
      </c>
      <c r="D252" s="2">
        <v>2.1309999999999998</v>
      </c>
      <c r="E252" s="2">
        <f>C252*D252</f>
        <v>6.3929999999999989</v>
      </c>
    </row>
    <row r="253" spans="1:5" ht="31.5" x14ac:dyDescent="0.3">
      <c r="A253" s="14">
        <v>244</v>
      </c>
      <c r="B253" s="36" t="s">
        <v>121</v>
      </c>
      <c r="C253" s="43">
        <f>C248+C252</f>
        <v>248.25</v>
      </c>
      <c r="D253" s="19"/>
      <c r="E253" s="20"/>
    </row>
    <row r="255" spans="1:5" ht="43.5" customHeight="1" x14ac:dyDescent="0.3"/>
    <row r="258" ht="30.75" customHeight="1" x14ac:dyDescent="0.3"/>
    <row r="259" ht="21" customHeight="1" x14ac:dyDescent="0.3"/>
  </sheetData>
  <mergeCells count="8">
    <mergeCell ref="C8:E8"/>
    <mergeCell ref="C249:E249"/>
    <mergeCell ref="D1:E1"/>
    <mergeCell ref="B2:E2"/>
    <mergeCell ref="C3:E3"/>
    <mergeCell ref="B5:E5"/>
    <mergeCell ref="B6:E6"/>
    <mergeCell ref="B4:E4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stati_17_10_2013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</dc:creator>
  <cp:lastModifiedBy>Liene Zalkovska</cp:lastModifiedBy>
  <cp:lastPrinted>2013-10-21T12:57:16Z</cp:lastPrinted>
  <dcterms:created xsi:type="dcterms:W3CDTF">2013-09-17T11:02:49Z</dcterms:created>
  <dcterms:modified xsi:type="dcterms:W3CDTF">2013-10-21T12:58:58Z</dcterms:modified>
</cp:coreProperties>
</file>