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9600" activeTab="0"/>
  </bookViews>
  <sheets>
    <sheet name="sākotnējais" sheetId="1" r:id="rId1"/>
  </sheets>
  <definedNames/>
  <calcPr fullCalcOnLoad="1"/>
</workbook>
</file>

<file path=xl/sharedStrings.xml><?xml version="1.0" encoding="utf-8"?>
<sst xmlns="http://schemas.openxmlformats.org/spreadsheetml/2006/main" count="106" uniqueCount="78">
  <si>
    <t>Direktors</t>
  </si>
  <si>
    <t>Personāla  vadītājs</t>
  </si>
  <si>
    <t>Galvenais grāmatvedis</t>
  </si>
  <si>
    <t>Vecākais grāmatvedis</t>
  </si>
  <si>
    <t>Vecākā medicīnas māsa</t>
  </si>
  <si>
    <t>Diētas māsa</t>
  </si>
  <si>
    <t>Medicīnas māsa</t>
  </si>
  <si>
    <t>Aprūpētājs</t>
  </si>
  <si>
    <t>Apkopējs</t>
  </si>
  <si>
    <t>Noliktavas pārzinis</t>
  </si>
  <si>
    <t>Frizieris</t>
  </si>
  <si>
    <t>Sociālais darbinieks</t>
  </si>
  <si>
    <t>Sociālais aprūpētājs</t>
  </si>
  <si>
    <t>Sociālais rehabilitētājs</t>
  </si>
  <si>
    <t>Kultūras pasākumu organizators</t>
  </si>
  <si>
    <t>Bibliotekārs</t>
  </si>
  <si>
    <t>Pavārs</t>
  </si>
  <si>
    <t>Pavāra palīgs</t>
  </si>
  <si>
    <t>Sētnieks</t>
  </si>
  <si>
    <t>Elektriķis</t>
  </si>
  <si>
    <t>Darba aizsardzības speciālists</t>
  </si>
  <si>
    <t>Dienas centra vadītājs</t>
  </si>
  <si>
    <t>Fizioterapeita asistents</t>
  </si>
  <si>
    <t>Juriskonsults</t>
  </si>
  <si>
    <t>Direktora vietnieks - maksas pakalpojumu nodaļas vadītājs</t>
  </si>
  <si>
    <t>Kasieris</t>
  </si>
  <si>
    <t>Konditors</t>
  </si>
  <si>
    <t>Ārsts</t>
  </si>
  <si>
    <t>Nakts patversmes vadītājs</t>
  </si>
  <si>
    <t>Dežurants</t>
  </si>
  <si>
    <t>Autovadītājs</t>
  </si>
  <si>
    <t>Veselības veicināšanas koordinators</t>
  </si>
  <si>
    <t>Fizioterapeits</t>
  </si>
  <si>
    <t>Ergoterapeits</t>
  </si>
  <si>
    <t>Grāmatvedis</t>
  </si>
  <si>
    <t>Vecākais sociālais aprūpētājs</t>
  </si>
  <si>
    <t>Nodaļas vadītājs -dispičers</t>
  </si>
  <si>
    <t>Autobusa vadītājs</t>
  </si>
  <si>
    <t>Amata nosaukums</t>
  </si>
  <si>
    <t>Skaita vienības</t>
  </si>
  <si>
    <t>darbinieku skaita saraksts</t>
  </si>
  <si>
    <t>Jūrmalas pašvaldības aģentūras "Jūrmalas sociālais aprūpes centrs"</t>
  </si>
  <si>
    <t>Administrācija</t>
  </si>
  <si>
    <t>Ilgstošās sociālās aprūpes un maksas pakalpojumu nodaļa</t>
  </si>
  <si>
    <t>Aprūpētājs 1.pakāpe</t>
  </si>
  <si>
    <t>Aprūpētājs 2.pakāpe</t>
  </si>
  <si>
    <t>Aprūpētājs 3.pakāpe</t>
  </si>
  <si>
    <t>Saimniecības vadītājs</t>
  </si>
  <si>
    <t>Viesmīlis</t>
  </si>
  <si>
    <t>Virtuves darbinieks</t>
  </si>
  <si>
    <t>Galvenais inženieris</t>
  </si>
  <si>
    <t>Tehniskais strādnieks</t>
  </si>
  <si>
    <t>Sporta instruktors</t>
  </si>
  <si>
    <t>Sanitārs</t>
  </si>
  <si>
    <t>Veļas pārzinis</t>
  </si>
  <si>
    <t>Kopā mēnesī</t>
  </si>
  <si>
    <t>Dienas aprūpes centrs</t>
  </si>
  <si>
    <t>Nakts patversme</t>
  </si>
  <si>
    <t>Veselības veicināšanas pakalpojumu nodaļa</t>
  </si>
  <si>
    <t>Mājas aprūpes nodaļa</t>
  </si>
  <si>
    <t>Nodaļas vadītājs</t>
  </si>
  <si>
    <t>Specializētā autotransporta nodaļa</t>
  </si>
  <si>
    <t>Sargs</t>
  </si>
  <si>
    <t>Nr.p.k.</t>
  </si>
  <si>
    <t>Veļas mazgātājs</t>
  </si>
  <si>
    <t>6.1.</t>
  </si>
  <si>
    <t>Ekonomists</t>
  </si>
  <si>
    <t>Dienas aprūpes centrs personām ar garīgas veselības traucējumiem</t>
  </si>
  <si>
    <t>Dienas aprūpes centra vadītājs</t>
  </si>
  <si>
    <t>Interešu pulciņa vadītājs</t>
  </si>
  <si>
    <t>Ēkas dežurants</t>
  </si>
  <si>
    <t>Speciālizētās darbnīcas personām ar garīgas veselības traucējumiem</t>
  </si>
  <si>
    <t>Psihologs</t>
  </si>
  <si>
    <t>Algas likme (EUR)</t>
  </si>
  <si>
    <t>Amatalga (EUR)</t>
  </si>
  <si>
    <t>38.pielikums apstiprināts ar Jūrmalas pilsētas domes</t>
  </si>
  <si>
    <t>2013.gada 27.decembra lēmumu Nr.732</t>
  </si>
  <si>
    <t>(protokols Nr.31, 1.punkts)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</si>
</sst>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0"/>
    <numFmt numFmtId="165" formatCode="0.0"/>
    <numFmt numFmtId="166" formatCode="#,##0.000"/>
    <numFmt numFmtId="167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b/>
      <sz val="13"/>
      <color theme="1"/>
      <name val="Times New Roman"/>
      <family val="1"/>
    </font>
    <font>
      <sz val="13"/>
      <color theme="1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justify"/>
    </xf>
    <xf numFmtId="165" fontId="3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right" vertical="justify"/>
    </xf>
    <xf numFmtId="1" fontId="2" fillId="33" borderId="10" xfId="0" applyNumberFormat="1" applyFont="1" applyFill="1" applyBorder="1" applyAlignment="1">
      <alignment horizontal="center"/>
    </xf>
    <xf numFmtId="0" fontId="49" fillId="33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right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1" fontId="0" fillId="0" borderId="0" xfId="0" applyNumberFormat="1" applyAlignment="1">
      <alignment/>
    </xf>
    <xf numFmtId="0" fontId="3" fillId="33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1" fontId="51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right"/>
    </xf>
    <xf numFmtId="0" fontId="5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justify"/>
    </xf>
    <xf numFmtId="2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justify" wrapText="1"/>
    </xf>
    <xf numFmtId="0" fontId="4" fillId="0" borderId="10" xfId="0" applyFont="1" applyFill="1" applyBorder="1" applyAlignment="1">
      <alignment horizontal="right" vertical="justify" wrapText="1"/>
    </xf>
    <xf numFmtId="0" fontId="2" fillId="33" borderId="11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" fillId="0" borderId="0" xfId="0" applyFont="1" applyAlignment="1">
      <alignment horizontal="right" wrapText="1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53" fillId="0" borderId="0" xfId="0" applyFont="1" applyAlignment="1">
      <alignment horizontal="center"/>
    </xf>
    <xf numFmtId="0" fontId="2" fillId="33" borderId="10" xfId="0" applyFont="1" applyFill="1" applyBorder="1" applyAlignment="1">
      <alignment horizontal="left" vertical="center"/>
    </xf>
    <xf numFmtId="0" fontId="28" fillId="0" borderId="0" xfId="0" applyFont="1" applyAlignment="1">
      <alignment horizontal="right"/>
    </xf>
    <xf numFmtId="0" fontId="54" fillId="0" borderId="0" xfId="0" applyFont="1" applyAlignment="1">
      <alignment/>
    </xf>
    <xf numFmtId="0" fontId="55" fillId="0" borderId="0" xfId="0" applyFont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4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6.57421875" style="0" customWidth="1"/>
    <col min="2" max="2" width="33.00390625" style="0" customWidth="1"/>
    <col min="3" max="3" width="16.8515625" style="0" customWidth="1"/>
    <col min="4" max="5" width="14.00390625" style="0" customWidth="1"/>
  </cols>
  <sheetData>
    <row r="1" spans="1:5" ht="15.75">
      <c r="A1" s="28"/>
      <c r="C1" s="50"/>
      <c r="D1" s="50"/>
      <c r="E1" s="50"/>
    </row>
    <row r="2" spans="2:5" ht="15.75" customHeight="1">
      <c r="B2" s="56" t="s">
        <v>75</v>
      </c>
      <c r="C2" s="56"/>
      <c r="D2" s="56"/>
      <c r="E2" s="56"/>
    </row>
    <row r="3" spans="2:5" ht="15.75" customHeight="1">
      <c r="B3" s="57"/>
      <c r="C3" s="56" t="s">
        <v>76</v>
      </c>
      <c r="D3" s="56"/>
      <c r="E3" s="56"/>
    </row>
    <row r="4" spans="2:5" ht="15.75" customHeight="1">
      <c r="B4" s="57"/>
      <c r="C4" s="58" t="s">
        <v>77</v>
      </c>
      <c r="D4" s="58"/>
      <c r="E4" s="58"/>
    </row>
    <row r="6" spans="2:5" ht="16.5">
      <c r="B6" s="54" t="s">
        <v>41</v>
      </c>
      <c r="C6" s="54"/>
      <c r="D6" s="54"/>
      <c r="E6" s="54"/>
    </row>
    <row r="7" spans="2:5" ht="16.5">
      <c r="B7" s="54" t="s">
        <v>40</v>
      </c>
      <c r="C7" s="54"/>
      <c r="D7" s="54"/>
      <c r="E7" s="54"/>
    </row>
    <row r="9" spans="1:5" ht="31.5">
      <c r="A9" s="20" t="s">
        <v>63</v>
      </c>
      <c r="B9" s="5" t="s">
        <v>38</v>
      </c>
      <c r="C9" s="6" t="s">
        <v>39</v>
      </c>
      <c r="D9" s="29" t="s">
        <v>73</v>
      </c>
      <c r="E9" s="29" t="s">
        <v>74</v>
      </c>
    </row>
    <row r="10" spans="1:5" ht="25.5" customHeight="1">
      <c r="A10" s="21"/>
      <c r="B10" s="55" t="s">
        <v>42</v>
      </c>
      <c r="C10" s="55"/>
      <c r="D10" s="55"/>
      <c r="E10" s="55"/>
    </row>
    <row r="11" spans="1:5" ht="15.75">
      <c r="A11" s="21">
        <v>1</v>
      </c>
      <c r="B11" s="7" t="s">
        <v>0</v>
      </c>
      <c r="C11" s="8">
        <v>1</v>
      </c>
      <c r="D11" s="30">
        <v>1553</v>
      </c>
      <c r="E11" s="30">
        <f aca="true" t="shared" si="0" ref="E11:E17">C11*D11</f>
        <v>1553</v>
      </c>
    </row>
    <row r="12" spans="1:5" ht="33" customHeight="1">
      <c r="A12" s="21">
        <v>2</v>
      </c>
      <c r="B12" s="9" t="s">
        <v>24</v>
      </c>
      <c r="C12" s="8">
        <v>1</v>
      </c>
      <c r="D12" s="30">
        <v>1129</v>
      </c>
      <c r="E12" s="30">
        <f t="shared" si="0"/>
        <v>1129</v>
      </c>
    </row>
    <row r="13" spans="1:5" ht="15.75">
      <c r="A13" s="21">
        <v>3</v>
      </c>
      <c r="B13" s="9" t="s">
        <v>1</v>
      </c>
      <c r="C13" s="8">
        <v>1</v>
      </c>
      <c r="D13" s="30">
        <v>874</v>
      </c>
      <c r="E13" s="30">
        <f t="shared" si="0"/>
        <v>874</v>
      </c>
    </row>
    <row r="14" spans="1:5" ht="15.75">
      <c r="A14" s="21">
        <v>4</v>
      </c>
      <c r="B14" s="7" t="s">
        <v>2</v>
      </c>
      <c r="C14" s="8">
        <v>1</v>
      </c>
      <c r="D14" s="30">
        <v>1129</v>
      </c>
      <c r="E14" s="30">
        <f t="shared" si="0"/>
        <v>1129</v>
      </c>
    </row>
    <row r="15" spans="1:5" ht="15.75">
      <c r="A15" s="21">
        <v>5</v>
      </c>
      <c r="B15" s="7" t="s">
        <v>3</v>
      </c>
      <c r="C15" s="8">
        <v>1</v>
      </c>
      <c r="D15" s="30">
        <v>858</v>
      </c>
      <c r="E15" s="30">
        <f t="shared" si="0"/>
        <v>858</v>
      </c>
    </row>
    <row r="16" spans="1:5" ht="15.75">
      <c r="A16" s="21">
        <v>6</v>
      </c>
      <c r="B16" s="9" t="s">
        <v>23</v>
      </c>
      <c r="C16" s="8">
        <v>1</v>
      </c>
      <c r="D16" s="30">
        <v>750</v>
      </c>
      <c r="E16" s="30">
        <f t="shared" si="0"/>
        <v>750</v>
      </c>
    </row>
    <row r="17" spans="1:5" ht="15.75">
      <c r="A17" s="22" t="s">
        <v>65</v>
      </c>
      <c r="B17" s="23" t="s">
        <v>66</v>
      </c>
      <c r="C17" s="24">
        <v>1</v>
      </c>
      <c r="D17" s="30">
        <v>750</v>
      </c>
      <c r="E17" s="30">
        <f t="shared" si="0"/>
        <v>750</v>
      </c>
    </row>
    <row r="18" spans="1:5" ht="25.5" customHeight="1">
      <c r="A18" s="21"/>
      <c r="B18" s="44" t="s">
        <v>43</v>
      </c>
      <c r="C18" s="45"/>
      <c r="D18" s="45"/>
      <c r="E18" s="46"/>
    </row>
    <row r="19" spans="1:5" ht="15.75">
      <c r="A19" s="21">
        <v>7</v>
      </c>
      <c r="B19" s="7" t="s">
        <v>4</v>
      </c>
      <c r="C19" s="8">
        <v>1</v>
      </c>
      <c r="D19" s="30">
        <v>564</v>
      </c>
      <c r="E19" s="30">
        <f aca="true" t="shared" si="1" ref="E19:E50">C19*D19</f>
        <v>564</v>
      </c>
    </row>
    <row r="20" spans="1:5" ht="15.75">
      <c r="A20" s="21">
        <v>8</v>
      </c>
      <c r="B20" s="7" t="s">
        <v>5</v>
      </c>
      <c r="C20" s="8">
        <v>0.5</v>
      </c>
      <c r="D20" s="30">
        <v>499</v>
      </c>
      <c r="E20" s="30">
        <f t="shared" si="1"/>
        <v>249.5</v>
      </c>
    </row>
    <row r="21" spans="1:5" ht="15.75">
      <c r="A21" s="21">
        <v>9</v>
      </c>
      <c r="B21" s="7" t="s">
        <v>6</v>
      </c>
      <c r="C21" s="8">
        <v>2.5</v>
      </c>
      <c r="D21" s="30">
        <v>564</v>
      </c>
      <c r="E21" s="30">
        <f t="shared" si="1"/>
        <v>1410</v>
      </c>
    </row>
    <row r="22" spans="1:5" ht="15.75">
      <c r="A22" s="21">
        <v>10</v>
      </c>
      <c r="B22" s="7" t="s">
        <v>44</v>
      </c>
      <c r="C22" s="8">
        <v>4.75</v>
      </c>
      <c r="D22" s="30">
        <v>366</v>
      </c>
      <c r="E22" s="30">
        <f t="shared" si="1"/>
        <v>1738.5</v>
      </c>
    </row>
    <row r="23" spans="1:5" ht="15.75">
      <c r="A23" s="21">
        <v>11</v>
      </c>
      <c r="B23" s="7" t="s">
        <v>45</v>
      </c>
      <c r="C23" s="8">
        <v>4</v>
      </c>
      <c r="D23" s="30">
        <v>388</v>
      </c>
      <c r="E23" s="30">
        <f t="shared" si="1"/>
        <v>1552</v>
      </c>
    </row>
    <row r="24" spans="1:5" ht="15.75">
      <c r="A24" s="35">
        <v>12</v>
      </c>
      <c r="B24" s="1" t="s">
        <v>46</v>
      </c>
      <c r="C24" s="3">
        <v>13.25</v>
      </c>
      <c r="D24" s="30">
        <v>427</v>
      </c>
      <c r="E24" s="30">
        <f t="shared" si="1"/>
        <v>5657.75</v>
      </c>
    </row>
    <row r="25" spans="1:5" ht="15.75">
      <c r="A25" s="35">
        <v>13</v>
      </c>
      <c r="B25" s="1" t="s">
        <v>8</v>
      </c>
      <c r="C25" s="3">
        <v>5</v>
      </c>
      <c r="D25" s="30">
        <v>320</v>
      </c>
      <c r="E25" s="30">
        <f t="shared" si="1"/>
        <v>1600</v>
      </c>
    </row>
    <row r="26" spans="1:5" ht="15.75">
      <c r="A26" s="35">
        <v>14</v>
      </c>
      <c r="B26" s="1" t="s">
        <v>9</v>
      </c>
      <c r="C26" s="3">
        <v>1</v>
      </c>
      <c r="D26" s="30">
        <v>346</v>
      </c>
      <c r="E26" s="30">
        <f t="shared" si="1"/>
        <v>346</v>
      </c>
    </row>
    <row r="27" spans="1:5" ht="15.75">
      <c r="A27" s="35">
        <v>15</v>
      </c>
      <c r="B27" s="1" t="s">
        <v>10</v>
      </c>
      <c r="C27" s="3">
        <v>0.5</v>
      </c>
      <c r="D27" s="30">
        <v>499</v>
      </c>
      <c r="E27" s="30">
        <f t="shared" si="1"/>
        <v>249.5</v>
      </c>
    </row>
    <row r="28" spans="1:5" ht="15.75">
      <c r="A28" s="35">
        <v>16</v>
      </c>
      <c r="B28" s="36" t="s">
        <v>64</v>
      </c>
      <c r="C28" s="3">
        <v>1</v>
      </c>
      <c r="D28" s="30">
        <v>320</v>
      </c>
      <c r="E28" s="30">
        <f t="shared" si="1"/>
        <v>320</v>
      </c>
    </row>
    <row r="29" spans="1:5" ht="15.75">
      <c r="A29" s="35">
        <v>17</v>
      </c>
      <c r="B29" s="1" t="s">
        <v>11</v>
      </c>
      <c r="C29" s="37">
        <v>0.65</v>
      </c>
      <c r="D29" s="30">
        <v>783</v>
      </c>
      <c r="E29" s="30">
        <f t="shared" si="1"/>
        <v>508.95000000000005</v>
      </c>
    </row>
    <row r="30" spans="1:5" ht="15.75">
      <c r="A30" s="35">
        <v>18</v>
      </c>
      <c r="B30" s="1" t="s">
        <v>12</v>
      </c>
      <c r="C30" s="3">
        <v>2</v>
      </c>
      <c r="D30" s="30">
        <v>574</v>
      </c>
      <c r="E30" s="30">
        <f t="shared" si="1"/>
        <v>1148</v>
      </c>
    </row>
    <row r="31" spans="1:5" ht="15.75">
      <c r="A31" s="35">
        <v>19</v>
      </c>
      <c r="B31" s="1" t="s">
        <v>13</v>
      </c>
      <c r="C31" s="3">
        <v>1</v>
      </c>
      <c r="D31" s="30">
        <v>574</v>
      </c>
      <c r="E31" s="30">
        <f t="shared" si="1"/>
        <v>574</v>
      </c>
    </row>
    <row r="32" spans="1:5" ht="15.75">
      <c r="A32" s="35">
        <v>20</v>
      </c>
      <c r="B32" s="1" t="s">
        <v>14</v>
      </c>
      <c r="C32" s="3">
        <v>0.75</v>
      </c>
      <c r="D32" s="30">
        <v>442</v>
      </c>
      <c r="E32" s="30">
        <f t="shared" si="1"/>
        <v>331.5</v>
      </c>
    </row>
    <row r="33" spans="1:5" ht="15.75">
      <c r="A33" s="35">
        <v>21</v>
      </c>
      <c r="B33" s="1" t="s">
        <v>15</v>
      </c>
      <c r="C33" s="3">
        <v>0.5</v>
      </c>
      <c r="D33" s="30">
        <v>499</v>
      </c>
      <c r="E33" s="30">
        <f t="shared" si="1"/>
        <v>249.5</v>
      </c>
    </row>
    <row r="34" spans="1:5" ht="15.75">
      <c r="A34" s="35">
        <v>22</v>
      </c>
      <c r="B34" s="2" t="s">
        <v>47</v>
      </c>
      <c r="C34" s="3">
        <v>1</v>
      </c>
      <c r="D34" s="30">
        <v>698</v>
      </c>
      <c r="E34" s="30">
        <f t="shared" si="1"/>
        <v>698</v>
      </c>
    </row>
    <row r="35" spans="1:5" ht="15.75">
      <c r="A35" s="35">
        <v>23</v>
      </c>
      <c r="B35" s="1" t="s">
        <v>16</v>
      </c>
      <c r="C35" s="3">
        <v>2</v>
      </c>
      <c r="D35" s="30">
        <v>473</v>
      </c>
      <c r="E35" s="30">
        <f t="shared" si="1"/>
        <v>946</v>
      </c>
    </row>
    <row r="36" spans="1:5" ht="15.75">
      <c r="A36" s="35">
        <v>24</v>
      </c>
      <c r="B36" s="1" t="s">
        <v>17</v>
      </c>
      <c r="C36" s="3">
        <v>2</v>
      </c>
      <c r="D36" s="30">
        <v>385</v>
      </c>
      <c r="E36" s="30">
        <f t="shared" si="1"/>
        <v>770</v>
      </c>
    </row>
    <row r="37" spans="1:5" ht="15.75">
      <c r="A37" s="35">
        <v>25</v>
      </c>
      <c r="B37" s="1" t="s">
        <v>48</v>
      </c>
      <c r="C37" s="3">
        <v>4</v>
      </c>
      <c r="D37" s="30">
        <v>320</v>
      </c>
      <c r="E37" s="30">
        <f t="shared" si="1"/>
        <v>1280</v>
      </c>
    </row>
    <row r="38" spans="1:5" ht="15.75">
      <c r="A38" s="35">
        <v>26</v>
      </c>
      <c r="B38" s="1" t="s">
        <v>49</v>
      </c>
      <c r="C38" s="3">
        <v>2</v>
      </c>
      <c r="D38" s="30">
        <v>320</v>
      </c>
      <c r="E38" s="30">
        <f t="shared" si="1"/>
        <v>640</v>
      </c>
    </row>
    <row r="39" spans="1:5" ht="15.75">
      <c r="A39" s="35">
        <v>27</v>
      </c>
      <c r="B39" s="1" t="s">
        <v>50</v>
      </c>
      <c r="C39" s="3">
        <v>1</v>
      </c>
      <c r="D39" s="30">
        <v>787</v>
      </c>
      <c r="E39" s="30">
        <f t="shared" si="1"/>
        <v>787</v>
      </c>
    </row>
    <row r="40" spans="1:5" ht="15.75">
      <c r="A40" s="35">
        <v>28</v>
      </c>
      <c r="B40" s="1" t="s">
        <v>18</v>
      </c>
      <c r="C40" s="3">
        <v>1</v>
      </c>
      <c r="D40" s="30">
        <v>320</v>
      </c>
      <c r="E40" s="30">
        <f t="shared" si="1"/>
        <v>320</v>
      </c>
    </row>
    <row r="41" spans="1:5" ht="15.75">
      <c r="A41" s="35">
        <v>29</v>
      </c>
      <c r="B41" s="1" t="s">
        <v>19</v>
      </c>
      <c r="C41" s="3">
        <v>1</v>
      </c>
      <c r="D41" s="30">
        <v>510</v>
      </c>
      <c r="E41" s="30">
        <f t="shared" si="1"/>
        <v>510</v>
      </c>
    </row>
    <row r="42" spans="1:5" ht="15.75">
      <c r="A42" s="35">
        <v>30</v>
      </c>
      <c r="B42" s="1" t="s">
        <v>51</v>
      </c>
      <c r="C42" s="3">
        <v>4</v>
      </c>
      <c r="D42" s="30">
        <v>320</v>
      </c>
      <c r="E42" s="30">
        <f t="shared" si="1"/>
        <v>1280</v>
      </c>
    </row>
    <row r="43" spans="1:5" ht="15.75">
      <c r="A43" s="35">
        <v>31</v>
      </c>
      <c r="B43" s="1" t="s">
        <v>29</v>
      </c>
      <c r="C43" s="3">
        <v>3</v>
      </c>
      <c r="D43" s="30">
        <v>385</v>
      </c>
      <c r="E43" s="30">
        <f t="shared" si="1"/>
        <v>1155</v>
      </c>
    </row>
    <row r="44" spans="1:5" ht="15.75">
      <c r="A44" s="35">
        <v>32</v>
      </c>
      <c r="B44" s="1" t="s">
        <v>20</v>
      </c>
      <c r="C44" s="3">
        <v>0.5</v>
      </c>
      <c r="D44" s="30">
        <v>518</v>
      </c>
      <c r="E44" s="30">
        <f t="shared" si="1"/>
        <v>259</v>
      </c>
    </row>
    <row r="45" spans="1:5" ht="15.75">
      <c r="A45" s="35">
        <v>33</v>
      </c>
      <c r="B45" s="2" t="s">
        <v>52</v>
      </c>
      <c r="C45" s="3">
        <v>1.5</v>
      </c>
      <c r="D45" s="30">
        <v>466</v>
      </c>
      <c r="E45" s="30">
        <f t="shared" si="1"/>
        <v>699</v>
      </c>
    </row>
    <row r="46" spans="1:5" ht="15.75">
      <c r="A46" s="35">
        <v>34</v>
      </c>
      <c r="B46" s="2" t="s">
        <v>25</v>
      </c>
      <c r="C46" s="3">
        <v>1</v>
      </c>
      <c r="D46" s="30">
        <v>479</v>
      </c>
      <c r="E46" s="30">
        <f t="shared" si="1"/>
        <v>479</v>
      </c>
    </row>
    <row r="47" spans="1:5" ht="15.75">
      <c r="A47" s="35">
        <v>35</v>
      </c>
      <c r="B47" s="2" t="s">
        <v>26</v>
      </c>
      <c r="C47" s="3">
        <v>0.5</v>
      </c>
      <c r="D47" s="30">
        <v>346</v>
      </c>
      <c r="E47" s="30">
        <f t="shared" si="1"/>
        <v>173</v>
      </c>
    </row>
    <row r="48" spans="1:5" ht="15.75">
      <c r="A48" s="35">
        <v>36</v>
      </c>
      <c r="B48" s="2" t="s">
        <v>53</v>
      </c>
      <c r="C48" s="3">
        <v>1</v>
      </c>
      <c r="D48" s="30">
        <v>320</v>
      </c>
      <c r="E48" s="30">
        <f t="shared" si="1"/>
        <v>320</v>
      </c>
    </row>
    <row r="49" spans="1:7" ht="15.75">
      <c r="A49" s="35">
        <v>37</v>
      </c>
      <c r="B49" s="2" t="s">
        <v>54</v>
      </c>
      <c r="C49" s="10">
        <v>0.5</v>
      </c>
      <c r="D49" s="30">
        <v>385</v>
      </c>
      <c r="E49" s="30">
        <f t="shared" si="1"/>
        <v>192.5</v>
      </c>
      <c r="G49" s="31"/>
    </row>
    <row r="50" spans="1:7" ht="15.75">
      <c r="A50" s="35">
        <v>38</v>
      </c>
      <c r="B50" s="1" t="s">
        <v>27</v>
      </c>
      <c r="C50" s="3">
        <v>0.4</v>
      </c>
      <c r="D50" s="30">
        <v>648</v>
      </c>
      <c r="E50" s="30">
        <f t="shared" si="1"/>
        <v>259.2</v>
      </c>
      <c r="G50" s="32"/>
    </row>
    <row r="51" spans="1:7" ht="15.75">
      <c r="A51" s="35"/>
      <c r="B51" s="34" t="s">
        <v>55</v>
      </c>
      <c r="C51" s="27">
        <f>SUM(C11:C50)</f>
        <v>71.80000000000001</v>
      </c>
      <c r="D51" s="38"/>
      <c r="E51" s="39">
        <f>SUM(E11:E50)</f>
        <v>34309.899999999994</v>
      </c>
      <c r="G51" s="32"/>
    </row>
    <row r="52" spans="1:7" ht="25.5" customHeight="1">
      <c r="A52" s="35"/>
      <c r="B52" s="51" t="s">
        <v>56</v>
      </c>
      <c r="C52" s="52"/>
      <c r="D52" s="52"/>
      <c r="E52" s="53"/>
      <c r="G52" s="32"/>
    </row>
    <row r="53" spans="1:5" ht="15.75">
      <c r="A53" s="35">
        <v>39</v>
      </c>
      <c r="B53" s="2" t="s">
        <v>21</v>
      </c>
      <c r="C53" s="3">
        <v>1</v>
      </c>
      <c r="D53" s="30">
        <v>669</v>
      </c>
      <c r="E53" s="30">
        <f>C53*D53</f>
        <v>669</v>
      </c>
    </row>
    <row r="54" spans="1:5" ht="15.75">
      <c r="A54" s="35">
        <v>40</v>
      </c>
      <c r="B54" s="2" t="s">
        <v>22</v>
      </c>
      <c r="C54" s="10">
        <v>0.4</v>
      </c>
      <c r="D54" s="30">
        <v>621</v>
      </c>
      <c r="E54" s="30">
        <f>C54*D54</f>
        <v>248.4</v>
      </c>
    </row>
    <row r="55" spans="1:5" ht="15.75">
      <c r="A55" s="35">
        <v>41</v>
      </c>
      <c r="B55" s="2" t="s">
        <v>11</v>
      </c>
      <c r="C55" s="37">
        <v>0.35</v>
      </c>
      <c r="D55" s="30">
        <v>783</v>
      </c>
      <c r="E55" s="30">
        <f>C55*D55</f>
        <v>274.04999999999995</v>
      </c>
    </row>
    <row r="56" spans="1:5" ht="15.75">
      <c r="A56" s="35">
        <v>42</v>
      </c>
      <c r="B56" s="2" t="s">
        <v>12</v>
      </c>
      <c r="C56" s="3">
        <v>0.5</v>
      </c>
      <c r="D56" s="30">
        <v>430</v>
      </c>
      <c r="E56" s="30">
        <f>C56*D56</f>
        <v>215</v>
      </c>
    </row>
    <row r="57" spans="1:5" ht="15.75">
      <c r="A57" s="35">
        <v>43</v>
      </c>
      <c r="B57" s="2" t="s">
        <v>8</v>
      </c>
      <c r="C57" s="37">
        <v>0.15</v>
      </c>
      <c r="D57" s="30">
        <v>320</v>
      </c>
      <c r="E57" s="30">
        <f>C57*D57</f>
        <v>48</v>
      </c>
    </row>
    <row r="58" spans="1:5" ht="15.75">
      <c r="A58" s="35"/>
      <c r="B58" s="40" t="s">
        <v>55</v>
      </c>
      <c r="C58" s="41">
        <f>SUM(C53:C57)</f>
        <v>2.4</v>
      </c>
      <c r="D58" s="38"/>
      <c r="E58" s="18">
        <f>SUM(E53:E57)</f>
        <v>1454.4499999999998</v>
      </c>
    </row>
    <row r="59" spans="1:5" ht="25.5" customHeight="1">
      <c r="A59" s="35"/>
      <c r="B59" s="47" t="s">
        <v>57</v>
      </c>
      <c r="C59" s="48"/>
      <c r="D59" s="48"/>
      <c r="E59" s="49"/>
    </row>
    <row r="60" spans="1:5" ht="15.75">
      <c r="A60" s="35">
        <v>44</v>
      </c>
      <c r="B60" s="2" t="s">
        <v>28</v>
      </c>
      <c r="C60" s="3">
        <v>1</v>
      </c>
      <c r="D60" s="30">
        <v>769</v>
      </c>
      <c r="E60" s="30">
        <f>C60*D60</f>
        <v>769</v>
      </c>
    </row>
    <row r="61" spans="1:5" ht="15.75">
      <c r="A61" s="35">
        <v>45</v>
      </c>
      <c r="B61" s="2" t="s">
        <v>29</v>
      </c>
      <c r="C61" s="3">
        <v>2.5</v>
      </c>
      <c r="D61" s="30">
        <v>370</v>
      </c>
      <c r="E61" s="30">
        <f>C61*D61</f>
        <v>925</v>
      </c>
    </row>
    <row r="62" spans="1:5" ht="15.75">
      <c r="A62" s="35">
        <v>46</v>
      </c>
      <c r="B62" s="2" t="s">
        <v>7</v>
      </c>
      <c r="C62" s="3">
        <v>3</v>
      </c>
      <c r="D62" s="30">
        <v>370</v>
      </c>
      <c r="E62" s="30">
        <f>C62*D62</f>
        <v>1110</v>
      </c>
    </row>
    <row r="63" spans="1:5" ht="15.75">
      <c r="A63" s="35">
        <v>47</v>
      </c>
      <c r="B63" s="2" t="s">
        <v>8</v>
      </c>
      <c r="C63" s="3">
        <v>0.5</v>
      </c>
      <c r="D63" s="30">
        <v>320</v>
      </c>
      <c r="E63" s="30">
        <f>C63*D63</f>
        <v>160</v>
      </c>
    </row>
    <row r="64" spans="1:5" ht="15.75">
      <c r="A64" s="35">
        <v>48</v>
      </c>
      <c r="B64" s="2" t="s">
        <v>30</v>
      </c>
      <c r="C64" s="3">
        <v>0.25</v>
      </c>
      <c r="D64" s="30">
        <v>561</v>
      </c>
      <c r="E64" s="30">
        <f>C64*D64</f>
        <v>140.25</v>
      </c>
    </row>
    <row r="65" spans="1:5" ht="15.75">
      <c r="A65" s="35"/>
      <c r="B65" s="40" t="s">
        <v>55</v>
      </c>
      <c r="C65" s="27">
        <f>SUM(C60:C64)</f>
        <v>7.25</v>
      </c>
      <c r="D65" s="38"/>
      <c r="E65" s="18">
        <f>SUM(E60:E64)</f>
        <v>3104.25</v>
      </c>
    </row>
    <row r="66" spans="1:5" ht="27.75" customHeight="1">
      <c r="A66" s="35"/>
      <c r="B66" s="47" t="s">
        <v>58</v>
      </c>
      <c r="C66" s="48"/>
      <c r="D66" s="48"/>
      <c r="E66" s="49"/>
    </row>
    <row r="67" spans="1:5" ht="15.75">
      <c r="A67" s="35">
        <v>49</v>
      </c>
      <c r="B67" s="42" t="s">
        <v>31</v>
      </c>
      <c r="C67" s="3">
        <v>0.5</v>
      </c>
      <c r="D67" s="30">
        <v>570</v>
      </c>
      <c r="E67" s="30">
        <f>C67*D67</f>
        <v>285</v>
      </c>
    </row>
    <row r="68" spans="1:5" ht="15.75">
      <c r="A68" s="35">
        <v>50</v>
      </c>
      <c r="B68" s="2" t="s">
        <v>32</v>
      </c>
      <c r="C68" s="3">
        <v>0.3</v>
      </c>
      <c r="D68" s="30">
        <v>965</v>
      </c>
      <c r="E68" s="30">
        <f>C68*D68</f>
        <v>289.5</v>
      </c>
    </row>
    <row r="69" spans="1:5" ht="15.75">
      <c r="A69" s="35">
        <v>51</v>
      </c>
      <c r="B69" s="2" t="s">
        <v>22</v>
      </c>
      <c r="C69" s="3">
        <v>0.6</v>
      </c>
      <c r="D69" s="30">
        <v>621</v>
      </c>
      <c r="E69" s="30">
        <f>C69*D69</f>
        <v>372.59999999999997</v>
      </c>
    </row>
    <row r="70" spans="1:5" ht="15.75">
      <c r="A70" s="35">
        <v>52</v>
      </c>
      <c r="B70" s="2" t="s">
        <v>8</v>
      </c>
      <c r="C70" s="3">
        <v>0.45</v>
      </c>
      <c r="D70" s="30">
        <v>320</v>
      </c>
      <c r="E70" s="30">
        <f>C70*D70</f>
        <v>144</v>
      </c>
    </row>
    <row r="71" spans="1:5" ht="15.75">
      <c r="A71" s="35">
        <v>53</v>
      </c>
      <c r="B71" s="2" t="s">
        <v>33</v>
      </c>
      <c r="C71" s="3">
        <v>0.3</v>
      </c>
      <c r="D71" s="30">
        <v>965</v>
      </c>
      <c r="E71" s="30">
        <f>C71*D71</f>
        <v>289.5</v>
      </c>
    </row>
    <row r="72" spans="1:5" ht="15.75">
      <c r="A72" s="35"/>
      <c r="B72" s="43" t="s">
        <v>55</v>
      </c>
      <c r="C72" s="27">
        <f>SUM(C67:C71)</f>
        <v>2.15</v>
      </c>
      <c r="D72" s="38"/>
      <c r="E72" s="18">
        <f>SUM(E67:E71)</f>
        <v>1380.6</v>
      </c>
    </row>
    <row r="73" spans="1:5" ht="26.25" customHeight="1">
      <c r="A73" s="35"/>
      <c r="B73" s="47" t="s">
        <v>59</v>
      </c>
      <c r="C73" s="48"/>
      <c r="D73" s="48"/>
      <c r="E73" s="49"/>
    </row>
    <row r="74" spans="1:5" ht="15.75">
      <c r="A74" s="21">
        <v>54</v>
      </c>
      <c r="B74" s="9" t="s">
        <v>60</v>
      </c>
      <c r="C74" s="8">
        <v>1</v>
      </c>
      <c r="D74" s="30">
        <v>1129</v>
      </c>
      <c r="E74" s="30">
        <f aca="true" t="shared" si="2" ref="E74:E80">C74*D74</f>
        <v>1129</v>
      </c>
    </row>
    <row r="75" spans="1:5" ht="15.75">
      <c r="A75" s="21">
        <v>55</v>
      </c>
      <c r="B75" s="9" t="s">
        <v>34</v>
      </c>
      <c r="C75" s="8">
        <v>1</v>
      </c>
      <c r="D75" s="30">
        <v>574</v>
      </c>
      <c r="E75" s="30">
        <f t="shared" si="2"/>
        <v>574</v>
      </c>
    </row>
    <row r="76" spans="1:5" ht="15.75">
      <c r="A76" s="21">
        <v>56</v>
      </c>
      <c r="B76" s="9" t="s">
        <v>35</v>
      </c>
      <c r="C76" s="8">
        <v>1</v>
      </c>
      <c r="D76" s="30">
        <v>831</v>
      </c>
      <c r="E76" s="30">
        <f t="shared" si="2"/>
        <v>831</v>
      </c>
    </row>
    <row r="77" spans="1:5" ht="15.75">
      <c r="A77" s="21">
        <v>57</v>
      </c>
      <c r="B77" s="9" t="s">
        <v>12</v>
      </c>
      <c r="C77" s="8">
        <v>1</v>
      </c>
      <c r="D77" s="30">
        <v>574</v>
      </c>
      <c r="E77" s="30">
        <f t="shared" si="2"/>
        <v>574</v>
      </c>
    </row>
    <row r="78" spans="1:5" ht="15.75">
      <c r="A78" s="21">
        <v>58</v>
      </c>
      <c r="B78" s="2" t="s">
        <v>30</v>
      </c>
      <c r="C78" s="3">
        <v>0.5</v>
      </c>
      <c r="D78" s="30">
        <v>561</v>
      </c>
      <c r="E78" s="30">
        <f t="shared" si="2"/>
        <v>280.5</v>
      </c>
    </row>
    <row r="79" spans="1:5" ht="15.75">
      <c r="A79" s="21">
        <v>59</v>
      </c>
      <c r="B79" s="9" t="s">
        <v>44</v>
      </c>
      <c r="C79" s="8">
        <v>18</v>
      </c>
      <c r="D79" s="30">
        <v>356</v>
      </c>
      <c r="E79" s="30">
        <f t="shared" si="2"/>
        <v>6408</v>
      </c>
    </row>
    <row r="80" spans="1:5" ht="15.75">
      <c r="A80" s="21">
        <v>60</v>
      </c>
      <c r="B80" s="9" t="s">
        <v>45</v>
      </c>
      <c r="C80" s="8">
        <v>18</v>
      </c>
      <c r="D80" s="30">
        <v>379</v>
      </c>
      <c r="E80" s="30">
        <f t="shared" si="2"/>
        <v>6822</v>
      </c>
    </row>
    <row r="81" spans="1:5" ht="15.75">
      <c r="A81" s="21"/>
      <c r="B81" s="14" t="s">
        <v>55</v>
      </c>
      <c r="C81" s="5">
        <f>SUM(C74:C80)</f>
        <v>40.5</v>
      </c>
      <c r="D81" s="16"/>
      <c r="E81" s="15">
        <f>SUM(E74:E80)</f>
        <v>16618.5</v>
      </c>
    </row>
    <row r="82" spans="1:5" ht="25.5" customHeight="1">
      <c r="A82" s="21"/>
      <c r="B82" s="44" t="s">
        <v>61</v>
      </c>
      <c r="C82" s="45"/>
      <c r="D82" s="45"/>
      <c r="E82" s="46"/>
    </row>
    <row r="83" spans="1:5" ht="15.75">
      <c r="A83" s="21">
        <v>61</v>
      </c>
      <c r="B83" s="9" t="s">
        <v>36</v>
      </c>
      <c r="C83" s="8">
        <v>1</v>
      </c>
      <c r="D83" s="30">
        <v>619</v>
      </c>
      <c r="E83" s="4">
        <f>C83*D83</f>
        <v>619</v>
      </c>
    </row>
    <row r="84" spans="1:5" ht="15.75">
      <c r="A84" s="21">
        <v>62</v>
      </c>
      <c r="B84" s="9" t="s">
        <v>30</v>
      </c>
      <c r="C84" s="8">
        <v>1</v>
      </c>
      <c r="D84" s="30">
        <v>561</v>
      </c>
      <c r="E84" s="4">
        <f>C84*D84</f>
        <v>561</v>
      </c>
    </row>
    <row r="85" spans="1:5" ht="15.75">
      <c r="A85" s="21">
        <v>63</v>
      </c>
      <c r="B85" s="9" t="s">
        <v>37</v>
      </c>
      <c r="C85" s="8">
        <v>1</v>
      </c>
      <c r="D85" s="30">
        <v>594</v>
      </c>
      <c r="E85" s="4">
        <f>C85*D85</f>
        <v>594</v>
      </c>
    </row>
    <row r="86" spans="1:5" ht="15.75">
      <c r="A86" s="21"/>
      <c r="B86" s="14" t="s">
        <v>55</v>
      </c>
      <c r="C86" s="12">
        <f>SUM(C83:C85)</f>
        <v>3</v>
      </c>
      <c r="D86" s="16"/>
      <c r="E86" s="15">
        <f>SUM(E83:E85)</f>
        <v>1774</v>
      </c>
    </row>
    <row r="87" spans="1:5" ht="15.75">
      <c r="A87" s="21">
        <v>64</v>
      </c>
      <c r="B87" s="2" t="s">
        <v>62</v>
      </c>
      <c r="C87" s="17">
        <v>4</v>
      </c>
      <c r="D87" s="30">
        <v>356</v>
      </c>
      <c r="E87" s="30">
        <f>C87*D87</f>
        <v>1424</v>
      </c>
    </row>
    <row r="88" spans="1:5" ht="25.5" customHeight="1">
      <c r="A88" s="21"/>
      <c r="B88" s="47" t="s">
        <v>67</v>
      </c>
      <c r="C88" s="48"/>
      <c r="D88" s="48"/>
      <c r="E88" s="49"/>
    </row>
    <row r="89" spans="1:5" ht="15.75">
      <c r="A89" s="21">
        <v>65</v>
      </c>
      <c r="B89" s="2" t="s">
        <v>68</v>
      </c>
      <c r="C89" s="17">
        <v>1</v>
      </c>
      <c r="D89" s="30">
        <v>740</v>
      </c>
      <c r="E89" s="4">
        <f aca="true" t="shared" si="3" ref="E89:E97">C89*D89</f>
        <v>740</v>
      </c>
    </row>
    <row r="90" spans="1:5" ht="15.75">
      <c r="A90" s="21">
        <v>66</v>
      </c>
      <c r="B90" s="2" t="s">
        <v>47</v>
      </c>
      <c r="C90" s="17">
        <v>1</v>
      </c>
      <c r="D90" s="30">
        <v>698</v>
      </c>
      <c r="E90" s="4">
        <f t="shared" si="3"/>
        <v>698</v>
      </c>
    </row>
    <row r="91" spans="1:5" ht="15.75">
      <c r="A91" s="21">
        <v>67</v>
      </c>
      <c r="B91" s="2" t="s">
        <v>11</v>
      </c>
      <c r="C91" s="17">
        <v>0.5</v>
      </c>
      <c r="D91" s="30">
        <v>712</v>
      </c>
      <c r="E91" s="4">
        <f t="shared" si="3"/>
        <v>356</v>
      </c>
    </row>
    <row r="92" spans="1:5" ht="15.75">
      <c r="A92" s="21">
        <v>68</v>
      </c>
      <c r="B92" s="2" t="s">
        <v>12</v>
      </c>
      <c r="C92" s="17">
        <v>1</v>
      </c>
      <c r="D92" s="30">
        <v>517</v>
      </c>
      <c r="E92" s="4">
        <f t="shared" si="3"/>
        <v>517</v>
      </c>
    </row>
    <row r="93" spans="1:5" ht="15.75">
      <c r="A93" s="21">
        <v>69</v>
      </c>
      <c r="B93" s="2" t="s">
        <v>6</v>
      </c>
      <c r="C93" s="17">
        <v>0.75</v>
      </c>
      <c r="D93" s="30">
        <v>574</v>
      </c>
      <c r="E93" s="4">
        <f t="shared" si="3"/>
        <v>430.5</v>
      </c>
    </row>
    <row r="94" spans="1:7" ht="15.75">
      <c r="A94" s="21">
        <v>70</v>
      </c>
      <c r="B94" s="2" t="s">
        <v>69</v>
      </c>
      <c r="C94" s="17">
        <v>2.5</v>
      </c>
      <c r="D94" s="30">
        <v>517</v>
      </c>
      <c r="E94" s="4">
        <f t="shared" si="3"/>
        <v>1292.5</v>
      </c>
      <c r="F94" s="33"/>
      <c r="G94" s="33"/>
    </row>
    <row r="95" spans="1:7" ht="15.75">
      <c r="A95" s="21">
        <v>71</v>
      </c>
      <c r="B95" s="2" t="s">
        <v>16</v>
      </c>
      <c r="C95" s="17">
        <v>0.5</v>
      </c>
      <c r="D95" s="30">
        <v>402</v>
      </c>
      <c r="E95" s="4">
        <f t="shared" si="3"/>
        <v>201</v>
      </c>
      <c r="F95" s="33"/>
      <c r="G95" s="33"/>
    </row>
    <row r="96" spans="1:7" ht="15.75">
      <c r="A96" s="21">
        <v>72</v>
      </c>
      <c r="B96" s="2" t="s">
        <v>70</v>
      </c>
      <c r="C96" s="17">
        <v>0.5</v>
      </c>
      <c r="D96" s="30">
        <v>320</v>
      </c>
      <c r="E96" s="4">
        <f t="shared" si="3"/>
        <v>160</v>
      </c>
      <c r="F96" s="33"/>
      <c r="G96" s="33"/>
    </row>
    <row r="97" spans="1:7" ht="15.75">
      <c r="A97" s="21">
        <v>73</v>
      </c>
      <c r="B97" s="2" t="s">
        <v>8</v>
      </c>
      <c r="C97" s="17">
        <v>1</v>
      </c>
      <c r="D97" s="30">
        <v>320</v>
      </c>
      <c r="E97" s="4">
        <f t="shared" si="3"/>
        <v>320</v>
      </c>
      <c r="F97" s="33"/>
      <c r="G97" s="33"/>
    </row>
    <row r="98" spans="1:7" ht="15.75">
      <c r="A98" s="21"/>
      <c r="B98" s="34" t="s">
        <v>55</v>
      </c>
      <c r="C98" s="27">
        <f>SUM(C89:C97)</f>
        <v>8.75</v>
      </c>
      <c r="D98" s="17"/>
      <c r="E98" s="18">
        <f>SUM(E89:E97)</f>
        <v>4715</v>
      </c>
      <c r="F98" s="33"/>
      <c r="G98" s="33"/>
    </row>
    <row r="99" spans="1:7" ht="25.5" customHeight="1">
      <c r="A99" s="21"/>
      <c r="B99" s="47" t="s">
        <v>71</v>
      </c>
      <c r="C99" s="48"/>
      <c r="D99" s="48"/>
      <c r="E99" s="49"/>
      <c r="F99" s="33"/>
      <c r="G99" s="33"/>
    </row>
    <row r="100" spans="1:7" ht="15.75">
      <c r="A100" s="21">
        <v>74</v>
      </c>
      <c r="B100" s="26" t="s">
        <v>11</v>
      </c>
      <c r="C100" s="17">
        <v>0.5</v>
      </c>
      <c r="D100" s="30">
        <v>712</v>
      </c>
      <c r="E100" s="4">
        <f>C100*D100</f>
        <v>356</v>
      </c>
      <c r="F100" s="33"/>
      <c r="G100" s="33"/>
    </row>
    <row r="101" spans="1:5" ht="15.75">
      <c r="A101" s="21">
        <v>75</v>
      </c>
      <c r="B101" s="26" t="s">
        <v>69</v>
      </c>
      <c r="C101" s="17">
        <v>1.5</v>
      </c>
      <c r="D101" s="30">
        <v>570</v>
      </c>
      <c r="E101" s="4">
        <f>C101*D101</f>
        <v>855</v>
      </c>
    </row>
    <row r="102" spans="1:5" ht="15.75">
      <c r="A102" s="21">
        <v>76</v>
      </c>
      <c r="B102" s="26" t="s">
        <v>72</v>
      </c>
      <c r="C102" s="17">
        <v>0.3</v>
      </c>
      <c r="D102" s="30">
        <v>783</v>
      </c>
      <c r="E102" s="4">
        <f>C102*D102</f>
        <v>234.89999999999998</v>
      </c>
    </row>
    <row r="103" spans="1:5" ht="15.75">
      <c r="A103" s="21"/>
      <c r="B103" s="11" t="s">
        <v>55</v>
      </c>
      <c r="C103" s="17">
        <f>SUM(C100:C102)</f>
        <v>2.3</v>
      </c>
      <c r="D103" s="17"/>
      <c r="E103" s="18">
        <f>SUM(E100:E102)</f>
        <v>1445.9</v>
      </c>
    </row>
    <row r="104" spans="1:7" ht="15.75">
      <c r="A104" s="21"/>
      <c r="B104" s="11" t="s">
        <v>55</v>
      </c>
      <c r="C104" s="19">
        <f>C51+C58+C65+C72+C81+C86+C87+C98+C103</f>
        <v>142.15000000000003</v>
      </c>
      <c r="D104" s="13"/>
      <c r="E104" s="15">
        <f>SUM(E11:E17,E19:E50,E53:E57,E60:E64,E67:E71,E74:E80,E83:E85,E87,E98,E103)</f>
        <v>66226.59999999999</v>
      </c>
      <c r="G104" s="25"/>
    </row>
  </sheetData>
  <sheetProtection/>
  <mergeCells count="15">
    <mergeCell ref="C3:E3"/>
    <mergeCell ref="B6:E6"/>
    <mergeCell ref="B7:E7"/>
    <mergeCell ref="B10:E10"/>
    <mergeCell ref="C4:E4"/>
    <mergeCell ref="B2:E2"/>
    <mergeCell ref="B82:E82"/>
    <mergeCell ref="B88:E88"/>
    <mergeCell ref="B99:E99"/>
    <mergeCell ref="C1:E1"/>
    <mergeCell ref="B18:E18"/>
    <mergeCell ref="B52:E52"/>
    <mergeCell ref="B59:E59"/>
    <mergeCell ref="B66:E66"/>
    <mergeCell ref="B73:E73"/>
  </mergeCells>
  <printOptions/>
  <pageMargins left="0.7086614173228347" right="0.7086614173228347" top="0.7480314960629921" bottom="0.3937007874015748" header="0.31496062992125984" footer="0"/>
  <pageSetup fitToHeight="0" fitToWidth="1" horizontalDpi="600" verticalDpi="600" orientation="portrait" paperSize="9" r:id="rId1"/>
  <headerFooter differentFirst="1">
    <oddFooter>&amp;C&amp;"Times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Liga Baumgarte</dc:creator>
  <cp:keywords/>
  <dc:description/>
  <cp:lastModifiedBy>Liene Zalkovska</cp:lastModifiedBy>
  <cp:lastPrinted>2013-12-17T18:34:12Z</cp:lastPrinted>
  <dcterms:created xsi:type="dcterms:W3CDTF">2012-01-14T09:28:05Z</dcterms:created>
  <dcterms:modified xsi:type="dcterms:W3CDTF">2013-12-28T09:26:30Z</dcterms:modified>
  <cp:category/>
  <cp:version/>
  <cp:contentType/>
  <cp:contentStatus/>
</cp:coreProperties>
</file>