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9600" tabRatio="694" activeTab="2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  <sheet name="Sheet1" sheetId="36" r:id="rId36"/>
  </sheets>
  <definedNames/>
  <calcPr fullCalcOnLoad="1"/>
</workbook>
</file>

<file path=xl/sharedStrings.xml><?xml version="1.0" encoding="utf-8"?>
<sst xmlns="http://schemas.openxmlformats.org/spreadsheetml/2006/main" count="1153" uniqueCount="326">
  <si>
    <t>Amata nosaukums</t>
  </si>
  <si>
    <t>Skaita vienības</t>
  </si>
  <si>
    <t>Direktora vietnieks saimnieciskajā darbā</t>
  </si>
  <si>
    <t>Galvenais grāmatvedis</t>
  </si>
  <si>
    <t>Medicīnas māsa</t>
  </si>
  <si>
    <t>Arhīva pārzinis</t>
  </si>
  <si>
    <t>Laborants</t>
  </si>
  <si>
    <t>Autobusa šoferis</t>
  </si>
  <si>
    <t>Apkopēja</t>
  </si>
  <si>
    <t>Sētnieks</t>
  </si>
  <si>
    <t>Sociālais pedagogs</t>
  </si>
  <si>
    <t xml:space="preserve">Kopā mēnesī </t>
  </si>
  <si>
    <t>Direktors</t>
  </si>
  <si>
    <t>Skolotāja palīgs</t>
  </si>
  <si>
    <t>Šefpavārs</t>
  </si>
  <si>
    <t>Strādnieks (labiekārtošanas darbu, apkures katlu operators)</t>
  </si>
  <si>
    <t>Strādnieks(elektromontieris, galdnieks)</t>
  </si>
  <si>
    <t>Remontstrādnieks</t>
  </si>
  <si>
    <t>Medmāsa</t>
  </si>
  <si>
    <t>Bāriņtiesas loceklis</t>
  </si>
  <si>
    <t>Iestādes vadītājs</t>
  </si>
  <si>
    <t>Pirmsskolas izglītības mūzikas skolotājs</t>
  </si>
  <si>
    <t>Pirmsskolas izglītības metodiķis</t>
  </si>
  <si>
    <t>Saimniecības daļas vadītājs</t>
  </si>
  <si>
    <t>Pavārs</t>
  </si>
  <si>
    <t>Veļas mazgāšanas operators</t>
  </si>
  <si>
    <t>Mazgāšanas operators</t>
  </si>
  <si>
    <t>Pirmsskolas izglītības logopēds</t>
  </si>
  <si>
    <t>Saimniecības vadītājs</t>
  </si>
  <si>
    <t>Veļas pārzinis</t>
  </si>
  <si>
    <t>Lietvedis</t>
  </si>
  <si>
    <t>Prečzinis</t>
  </si>
  <si>
    <t>Garderobists</t>
  </si>
  <si>
    <t>Autovadītājs</t>
  </si>
  <si>
    <t>Direktora vietnieks</t>
  </si>
  <si>
    <t>Metodiķis</t>
  </si>
  <si>
    <t>Noliktavas pārzinis</t>
  </si>
  <si>
    <t>Ārsts</t>
  </si>
  <si>
    <t>Skaņu ierakstu inženieris</t>
  </si>
  <si>
    <t>Palīgstrādnieks</t>
  </si>
  <si>
    <t>Inženieris tehnisko iekātru apkalpei un skaņu apskaņošanai</t>
  </si>
  <si>
    <t>Tabeļvedis</t>
  </si>
  <si>
    <t>Dežurants</t>
  </si>
  <si>
    <t>Kopēšanas mašīnu operators</t>
  </si>
  <si>
    <t>Veļas mazgātājs</t>
  </si>
  <si>
    <t>SOCIĀLAIS DIENESTS</t>
  </si>
  <si>
    <t>Sociālā darba daļa</t>
  </si>
  <si>
    <t>Vecākais sociālais darbinieks</t>
  </si>
  <si>
    <t>Psihologs</t>
  </si>
  <si>
    <t>Sociālo pakalpojumu daļa</t>
  </si>
  <si>
    <t>Sociālo pakalpojumu galvenais speciālists</t>
  </si>
  <si>
    <t>Sociālās palīdzības daļa</t>
  </si>
  <si>
    <t>Juriskonsults</t>
  </si>
  <si>
    <t>Sociālās palīdzības galvenais speciālists</t>
  </si>
  <si>
    <t>Sociālā darba speciālists</t>
  </si>
  <si>
    <t>Dienas aprūpes centrs bērniem</t>
  </si>
  <si>
    <t>Ārpusskolas nodarbību vadītājs</t>
  </si>
  <si>
    <t>VESELĪBAS APRŪPES DAĻA</t>
  </si>
  <si>
    <t>Sabiedrības veselības organizators</t>
  </si>
  <si>
    <t>FINANŠU DAĻA</t>
  </si>
  <si>
    <t>Finanšu speciālists</t>
  </si>
  <si>
    <t>Kasieris</t>
  </si>
  <si>
    <t>ADMINISTRATĪVĀ DAĻA</t>
  </si>
  <si>
    <t>Administratīvās daļas vadītājs</t>
  </si>
  <si>
    <t>Jurists</t>
  </si>
  <si>
    <t>Saimnieciskais  sektors</t>
  </si>
  <si>
    <t>Plānotājs</t>
  </si>
  <si>
    <t>Apkopējs</t>
  </si>
  <si>
    <t>Speciālists</t>
  </si>
  <si>
    <t>Bibliotekārs</t>
  </si>
  <si>
    <t>Pirmsskolas mūzikas skolotājs</t>
  </si>
  <si>
    <t>Statistiķis</t>
  </si>
  <si>
    <t>Inženieris tehnisko iekārtu apkalpei</t>
  </si>
  <si>
    <t>Sagādnieks</t>
  </si>
  <si>
    <t>Strādnieks ēku un iekārtu remontiem</t>
  </si>
  <si>
    <t>Struktūrvienības vadītājs</t>
  </si>
  <si>
    <t>Klavieru skaņotājs</t>
  </si>
  <si>
    <t>Kopā mēnesī:</t>
  </si>
  <si>
    <t>Direktora vietnieks saimniecības darbā</t>
  </si>
  <si>
    <t>Automašīnas vadītājs- mehāniķis</t>
  </si>
  <si>
    <t>Logopēds</t>
  </si>
  <si>
    <t>Peldēšanas skola</t>
  </si>
  <si>
    <t>Instruktors trenažieru zālē</t>
  </si>
  <si>
    <t>Inženieris-elektromehāniķis</t>
  </si>
  <si>
    <t>Ūdens attīrīšanas un siltummezglu iekārtu tehniķis</t>
  </si>
  <si>
    <t>Trenažieru ierīču apkopes un remonta speciālists</t>
  </si>
  <si>
    <t>Dienesta telpu apkopējs</t>
  </si>
  <si>
    <t>Vecākais lietvedis</t>
  </si>
  <si>
    <t>Peldēšanas instruktors</t>
  </si>
  <si>
    <t>Sporta treneris</t>
  </si>
  <si>
    <t>Kopā</t>
  </si>
  <si>
    <t>Priekšnieks</t>
  </si>
  <si>
    <t>Priekšnieka vietnieks</t>
  </si>
  <si>
    <t>Dežūrdienesta priekšnieks</t>
  </si>
  <si>
    <t>Vecākais inspektors - lietvedis</t>
  </si>
  <si>
    <t>Inspektors - lietvedis</t>
  </si>
  <si>
    <t>Vecākais inspektors 8 st.</t>
  </si>
  <si>
    <t>Inspektors 8 st.</t>
  </si>
  <si>
    <t>Vecākais inspektors 24 st.</t>
  </si>
  <si>
    <t>Inspektors 24st.</t>
  </si>
  <si>
    <t>Inspektors 12st.</t>
  </si>
  <si>
    <t>Slokas stadions</t>
  </si>
  <si>
    <t>Tehniskais direktors</t>
  </si>
  <si>
    <t>Tehniskais operators</t>
  </si>
  <si>
    <t>Grāmatvedis</t>
  </si>
  <si>
    <t>Dispečers</t>
  </si>
  <si>
    <t xml:space="preserve">Apkopējs </t>
  </si>
  <si>
    <t>Strādnieks (zemākā kategorija)</t>
  </si>
  <si>
    <t>Sporta laukuma strādnieks</t>
  </si>
  <si>
    <t>Tehniskais dežurants</t>
  </si>
  <si>
    <t>Pirmsskolas izglītības skolotāja palīgs</t>
  </si>
  <si>
    <t>Interešu izglītības skolotājs</t>
  </si>
  <si>
    <t>Sociālais darbinieks</t>
  </si>
  <si>
    <t>Sociālais aprūpētājs</t>
  </si>
  <si>
    <t>Pedagogs</t>
  </si>
  <si>
    <t>Skolotājs logopēds</t>
  </si>
  <si>
    <t>Pirmsskolas izglītības sporta skolotājs</t>
  </si>
  <si>
    <t>Administrators</t>
  </si>
  <si>
    <t>Pirmsskolas skolotāja palīgs</t>
  </si>
  <si>
    <t>Veļas apstrādes operators</t>
  </si>
  <si>
    <t>Kopā mēnesī</t>
  </si>
  <si>
    <t>Automobiļa vadītājs</t>
  </si>
  <si>
    <t>Strādnieks</t>
  </si>
  <si>
    <t>Logopēds - defektologs</t>
  </si>
  <si>
    <t>Eksponātu uzraugs</t>
  </si>
  <si>
    <t>Filiāle - Aspazijas māja</t>
  </si>
  <si>
    <t>Filiāle - Jūrmalas brīvdabas muzejs</t>
  </si>
  <si>
    <t>Bibliotēkas vadītājs</t>
  </si>
  <si>
    <t>Bibliotēkas vadītāja vietnieks bibliotekārajā darbā</t>
  </si>
  <si>
    <t>Komplektēšanas un apstrādes nodaļas vadītājs</t>
  </si>
  <si>
    <t>Lasītāju apkalpošanas nodaļas vadītājs</t>
  </si>
  <si>
    <t>KOPĀ</t>
  </si>
  <si>
    <t>ASARU BIBLIOTĒKA</t>
  </si>
  <si>
    <t>BULDURU BIBLIOTĒKA</t>
  </si>
  <si>
    <t>SLOKAS BIBLIOTĒKA</t>
  </si>
  <si>
    <t>ĶEMERU BIBLIOTĒKA</t>
  </si>
  <si>
    <t>KAUGURU BIBLIOTĒKA</t>
  </si>
  <si>
    <t>DUBULTU BĒRNU BIBLIOTĒKA</t>
  </si>
  <si>
    <t>PAVISAM KOPĀ</t>
  </si>
  <si>
    <t xml:space="preserve">Jūrmalas Valsts ģimnāzijas </t>
  </si>
  <si>
    <t>darbinieku skaita saraksts</t>
  </si>
  <si>
    <t>Jūrmalas Alternatīvās skolas</t>
  </si>
  <si>
    <t>Jūrmalas sākumskolas "Atvase"</t>
  </si>
  <si>
    <t>Bāriņtiesas sēžu sekretārs</t>
  </si>
  <si>
    <t xml:space="preserve">Pirmsskolas izglītības iestādes "Namiņš" </t>
  </si>
  <si>
    <t>Pirmsskolas izglītības iestādes "Katrīna"</t>
  </si>
  <si>
    <t xml:space="preserve">Pirmsskolas izglītības iestādes "Mārīte" </t>
  </si>
  <si>
    <t xml:space="preserve">Pirmsskolas izglītības iestādes "Saulīte" </t>
  </si>
  <si>
    <t>Pirmsskolas izglītības iestādes "Bitīte"</t>
  </si>
  <si>
    <t xml:space="preserve">Pirmsskolas izglītības iestādes "Lācītis" </t>
  </si>
  <si>
    <t xml:space="preserve">Pirmsskolas izglītības iestādes "Madara" </t>
  </si>
  <si>
    <t xml:space="preserve">Pirmsskolas izglītības iestādes "Zvaniņš" </t>
  </si>
  <si>
    <t>saraksts</t>
  </si>
  <si>
    <t>Sākumskolas "Ābelīte"</t>
  </si>
  <si>
    <t>Ķemeru vidusskolas darbinieku skaita</t>
  </si>
  <si>
    <t xml:space="preserve">Bērnu un jauniešu interešu centra </t>
  </si>
  <si>
    <t>Sporta skolas darbinieku skaita</t>
  </si>
  <si>
    <t xml:space="preserve">Jaundubultu vidusskolas darbinieku </t>
  </si>
  <si>
    <t>skaita saraksts</t>
  </si>
  <si>
    <t xml:space="preserve">Jūrmalas pilsētas Kauguru vidusskolas </t>
  </si>
  <si>
    <t xml:space="preserve">Jūrmalas pilsētas Labklājības pārvaldes </t>
  </si>
  <si>
    <t xml:space="preserve">Jūrmalas pilsētas Lielupes vidusskolas </t>
  </si>
  <si>
    <t xml:space="preserve">Jūrmalas pilsētas Majoru vidusskolas </t>
  </si>
  <si>
    <t xml:space="preserve">Jūrmalas mākslas skolas </t>
  </si>
  <si>
    <t xml:space="preserve">Jūrmalas mūzikas vidusskolas </t>
  </si>
  <si>
    <t xml:space="preserve"> darbinieku skaita saraksts</t>
  </si>
  <si>
    <t xml:space="preserve">Jūrmalas Mežmalas vidusskolas </t>
  </si>
  <si>
    <t xml:space="preserve">Jūrmalas pilsētas Pašvaldības policijas </t>
  </si>
  <si>
    <t xml:space="preserve">Jūrmalas pilsētas Pumpuru vidusskolas </t>
  </si>
  <si>
    <t xml:space="preserve">Jūrmalas pilsētas Slokas pamatskolas </t>
  </si>
  <si>
    <t xml:space="preserve">Pašvaldības iestādes "Sprīdītis" </t>
  </si>
  <si>
    <t>Vaivaru pamatskolas</t>
  </si>
  <si>
    <t xml:space="preserve">Jūrmalas vakara vidusskolas </t>
  </si>
  <si>
    <t xml:space="preserve">Jūrmalas centrālās bibliotēkas </t>
  </si>
  <si>
    <t>Vecākais bibliotekārs</t>
  </si>
  <si>
    <t>Jūrmalas sākumskolas "Taurenītis"</t>
  </si>
  <si>
    <t xml:space="preserve">Jūrmalas Bāriņtiesas </t>
  </si>
  <si>
    <t xml:space="preserve">Jūrmalas pilsētas muzeja </t>
  </si>
  <si>
    <t>Glābējs uz ūdeņiem (sezonas)</t>
  </si>
  <si>
    <t>Krājuma glabātājs</t>
  </si>
  <si>
    <t>Projektu vadītājs</t>
  </si>
  <si>
    <t>Izglītības metodiķis</t>
  </si>
  <si>
    <t>Koncertmeistars</t>
  </si>
  <si>
    <t>Trauku mazgātājs</t>
  </si>
  <si>
    <t>Treneris</t>
  </si>
  <si>
    <t>Sezonas apkopējs</t>
  </si>
  <si>
    <t>Sporta treneris (regbijs)</t>
  </si>
  <si>
    <t>Pirmsskolas iestāžu un skolu māsa</t>
  </si>
  <si>
    <t>Virtuves darbinieks</t>
  </si>
  <si>
    <t>Tehniskais strādnieks</t>
  </si>
  <si>
    <t>Pirmsskolas sporta skolotājs</t>
  </si>
  <si>
    <t>Izglītības iestādes bibliotekārs</t>
  </si>
  <si>
    <t>Jaunatnes lietu speciālists</t>
  </si>
  <si>
    <t>Struktūrvienības vadītājs izglītības jomā</t>
  </si>
  <si>
    <t>Pārvaldes vadītājs</t>
  </si>
  <si>
    <t>Pārvaldes vadītāja vietnieks - sociālā dienesta vadītājs</t>
  </si>
  <si>
    <t>Sociālā darba daļas vadītājs</t>
  </si>
  <si>
    <t>Sociālo pakalpojumu daļas vadītājs</t>
  </si>
  <si>
    <t>Sociālās palīdzības daļas vadītājs</t>
  </si>
  <si>
    <t>Dienas aprūpes centra bērniem vadītājs</t>
  </si>
  <si>
    <t>Finanšu daļas vadītājs</t>
  </si>
  <si>
    <t>Reģistrators</t>
  </si>
  <si>
    <t>Priekšsēdētājs</t>
  </si>
  <si>
    <t>Priekšsēdētāja vietnieks</t>
  </si>
  <si>
    <t>Kancelejas vadītājs</t>
  </si>
  <si>
    <t>Muzeja direktors</t>
  </si>
  <si>
    <t>Aspazijas mājas vadītājs</t>
  </si>
  <si>
    <t>Jūrmalas brīvdabas muzeja vadītājs</t>
  </si>
  <si>
    <t xml:space="preserve">Tehniskais strādnieks </t>
  </si>
  <si>
    <t>Ēkas un teritorijas uzraugs</t>
  </si>
  <si>
    <t>Ēkas uzraugs</t>
  </si>
  <si>
    <t>Majoru sporta laukums</t>
  </si>
  <si>
    <t>Vecākais administrators</t>
  </si>
  <si>
    <t>Mehāniķis</t>
  </si>
  <si>
    <t>Personāla inspektors</t>
  </si>
  <si>
    <t>Vecākais inspektors-glābējs 8.st.</t>
  </si>
  <si>
    <t>Inspektors-glābējs 12 st.</t>
  </si>
  <si>
    <t>Apkopējs 12 st.</t>
  </si>
  <si>
    <t>Apkopējs 8 st.</t>
  </si>
  <si>
    <t>Kostīmu meistars</t>
  </si>
  <si>
    <t>Apkures katlu kurinātājs (sezonas)</t>
  </si>
  <si>
    <t>Pirmsskolas izglītības skolotājs*</t>
  </si>
  <si>
    <t>Direktors*</t>
  </si>
  <si>
    <t>Direktors *</t>
  </si>
  <si>
    <t xml:space="preserve">Saimniecības vadītājs </t>
  </si>
  <si>
    <t xml:space="preserve">Bibliogrāfs </t>
  </si>
  <si>
    <t>Skolotāju palīgs</t>
  </si>
  <si>
    <t>Pirmsskolas skolotājs*</t>
  </si>
  <si>
    <t>Pirmsskolas izglītības skolotājs**</t>
  </si>
  <si>
    <t xml:space="preserve">No maksas pakalpojumiem finansētais amata vienību skaits </t>
  </si>
  <si>
    <t>Nr.p.k.</t>
  </si>
  <si>
    <t>Pirmsskolas izglītības skolotājs *</t>
  </si>
  <si>
    <t>*Amatalga tiek izmaksāta no piešķirtā valsts mērķdotācijas finansējuma  5-6 gadīgo pedagogu atlīdzības nodrošināšanai , pārējo atalgojuma daļu sedz pamatbudžets</t>
  </si>
  <si>
    <t>Pagarinātās dienas grupas skolotājs</t>
  </si>
  <si>
    <t>Dzīvnieku kopējs</t>
  </si>
  <si>
    <t>Glābšanas dienesta priekšnieks</t>
  </si>
  <si>
    <t>Algas likme (EUR)</t>
  </si>
  <si>
    <t>Amatalga (EUR)</t>
  </si>
  <si>
    <t>Apkopējs (sezonas)</t>
  </si>
  <si>
    <t>Pedagoga palīgs</t>
  </si>
  <si>
    <t>Jūrmalas Sporta centrs</t>
  </si>
  <si>
    <t xml:space="preserve">Pirmsskolas izglītības iestādes "Austras koks" </t>
  </si>
  <si>
    <t>Personāla speciālists</t>
  </si>
  <si>
    <t>Pirmsskolas izglītības skolotājs</t>
  </si>
  <si>
    <t>* Pamatojoties uz 2009.gada 28.jūlija Ministru kabineta noteikumu Nr.836 "Padagogu darba samaksas noteikumi" 7.1.punktu noteikt mēneša darba algu EUR 1139 (viens tūkstotis viens simts trīsdesmit deviņi euro), tai skaitā:</t>
  </si>
  <si>
    <t>Sporta metodiķis</t>
  </si>
  <si>
    <t>Klientu apkalpošanas speciālists</t>
  </si>
  <si>
    <t>2013.gada 27.decembra lēmumu Nr.732</t>
  </si>
  <si>
    <t>(protokols Nr.31, 1.punkts)</t>
  </si>
  <si>
    <t>NEPILNGADĪGO UZRAUDZĪBAS NODAĻA</t>
  </si>
  <si>
    <t>Nepilngadīgo uzraudzības nodaļas vadītājs</t>
  </si>
  <si>
    <t>2) no ieņēmumiem par maksas pakalpojumiem EUR 171 (viens simts septiņdesmit viens euro).</t>
  </si>
  <si>
    <t>SABIEDRĪBAS INTEGRĀCIJAS NODAĻA</t>
  </si>
  <si>
    <t>Sabiedrības integrācijas nodaļas vadītājs</t>
  </si>
  <si>
    <t>Projektu koordinators</t>
  </si>
  <si>
    <t>Jaunatnes darbinieks</t>
  </si>
  <si>
    <t>Sporta organizators</t>
  </si>
  <si>
    <t>1) no pašvaldības dotācijas EUR 968 (deviņi simti sešdesmit astoņi euro);</t>
  </si>
  <si>
    <t>Apmeklētāju centra speciālists</t>
  </si>
  <si>
    <t>Tehniskais darbinieks</t>
  </si>
  <si>
    <t>Elektromehānisko iekārtu mehāniķis</t>
  </si>
  <si>
    <t>Ēkas dežurants</t>
  </si>
  <si>
    <t>Profesionālās ievirzes izglītības skolotājs</t>
  </si>
  <si>
    <t>Direktora vietnieks (saimnieciskajā darbā)</t>
  </si>
  <si>
    <t>Skolas direktors*</t>
  </si>
  <si>
    <t>Direktora vietnieks (izglītības jomā)</t>
  </si>
  <si>
    <t>Direktora vietnieks (mācību darbā)</t>
  </si>
  <si>
    <t>Direktora vietnieks (administratīvajā un saimnieciskajā darbā)</t>
  </si>
  <si>
    <t>Direktora vietnieks (saimniecības darbā)</t>
  </si>
  <si>
    <t>Direktora vietnieks (saimnieciskajos darbos)</t>
  </si>
  <si>
    <t>Direktora vietnieks (saimniecības jautājumos)</t>
  </si>
  <si>
    <t>Direktora vietnieks (audzināšanas jautājumos)</t>
  </si>
  <si>
    <t>Direktora vietnieks (administratīvi saimnieciskajā darbā)</t>
  </si>
  <si>
    <t>Direktora vietnieks (saimniecības un administratīvajā darbā)</t>
  </si>
  <si>
    <t>Direktora vietnieks (saimniecības darbos)</t>
  </si>
  <si>
    <t>Direktora vietnieks (saimnieciskajā un administratīvajā darbā)</t>
  </si>
  <si>
    <t xml:space="preserve">Dežurants </t>
  </si>
  <si>
    <t>Galvenais krājuma glabātājs</t>
  </si>
  <si>
    <t>Izglītojošā darba un darba ar apmeklētājiem vadītājs</t>
  </si>
  <si>
    <t>Klientu apkalpošanas vecākais speciālists</t>
  </si>
  <si>
    <t>Vēsturnieks</t>
  </si>
  <si>
    <t>Mākslas eksperts</t>
  </si>
  <si>
    <t>Ēku un teritorijas uzraugs</t>
  </si>
  <si>
    <t>Sabiedrisko attiecību speciālists</t>
  </si>
  <si>
    <t>Tehniskais speciālists</t>
  </si>
  <si>
    <t>Ekspozīciju un izstāžu kurators</t>
  </si>
  <si>
    <t>Sekretārs - lietvedis</t>
  </si>
  <si>
    <t>*Darba alga tiek izmaksāta no piešķirtās valsts mērķdotācijas piecgadīgo un sešgadīgo bērnu apmācībā nodarbināto pedagogu atlīdzības nodrošināšanai, pārējo darba algu sedz no pašvaldības pamatbudžeta; no 2015.gada 1.janvāra Jūrmalas pilsētas iestāžu pirmsskolas izglītības pedagogiem papildus tarificē trīs darba stundas nedēļā mācību nodarbību sagatavošanai, attiecīgi pieļaujot amata “Pirmsskolas izglītības skolotājs” skaita vienību palielinājumu</t>
  </si>
  <si>
    <t>**Darba alga tiek izmaksāta no piešķirtās valsts mērķdotācijas piecgadīgo un sešgadīgo bērnu apmācībā nodarbināto pedagogu atlīdzības nodrošināšanai, pārējo darba algu sedz no pašvaldības pamatbudžeta; no 2015.gada 1.janvāra Jūrmalas pilsētas iestāžu pirmsskolas izglītības pedagogiem papildus tarificē trīs darba stundas nedēļā mācību nodarbību sagatavošanai, attiecīgi pieļaujot amata “Pirmsskolas izglītības skolotājs” skaita vienību palielinājumu</t>
  </si>
  <si>
    <t>1.pielikums Jūrmalas pilsētas domes</t>
  </si>
  <si>
    <t>2014.gada 18.decembra lēmumam Nr.522</t>
  </si>
  <si>
    <t>(protokols Nr.18, 10.punkts)</t>
  </si>
  <si>
    <t>2.pielikums Jūrmalas pilsētas domes</t>
  </si>
  <si>
    <t>3.pielikums Jūrmalas pilsētas domes</t>
  </si>
  <si>
    <t>4.pielikums Jūrmalas pilsētas domes</t>
  </si>
  <si>
    <t>5.pielikums Jūrmalas pilsētas domes</t>
  </si>
  <si>
    <t>6.pielikums Jūrmalas pilsētas domes</t>
  </si>
  <si>
    <t>7.pielikums Jūrmalas pilsētas domes</t>
  </si>
  <si>
    <t>8.pielikums Jūrmalas pilsētas domes</t>
  </si>
  <si>
    <t>9.pielikums Jūrmalas pilsētas domes</t>
  </si>
  <si>
    <t>10.pielikums Jūrmalas pilsētas domes</t>
  </si>
  <si>
    <t>11.pielikums Jūrmalas pilsētas domes</t>
  </si>
  <si>
    <t>12.pielikums Jūrmalas pilsētas domes</t>
  </si>
  <si>
    <t>13.pielikums Jūrmalas pilsētas domes</t>
  </si>
  <si>
    <t>14.pielikums Jūrmalas pilsētas domes</t>
  </si>
  <si>
    <t>15.pielikums Jūrmalas pilsētas domes</t>
  </si>
  <si>
    <t>16.pielikums Jūrmalas pilsētas domes</t>
  </si>
  <si>
    <t>17.pielikums Jūrmalas pilsētas domes</t>
  </si>
  <si>
    <t>18.pielikums Jūrmalas pilsētas domes</t>
  </si>
  <si>
    <t>19.pielikums Jūrmalas pilsētas domes</t>
  </si>
  <si>
    <t>20.pielikums Jūrmalas pilsētas domes</t>
  </si>
  <si>
    <t>21.pielikums Jūrmalas pilsētas domes</t>
  </si>
  <si>
    <t>22.pielikums Jūrmalas pilsētas domes</t>
  </si>
  <si>
    <t>23.pielikums Jūrmalas pilsētas domes</t>
  </si>
  <si>
    <t>24.pielikums Jūrmalas pilsētas domes</t>
  </si>
  <si>
    <t>25.pielikums Jūrmalas pilsētas domes</t>
  </si>
  <si>
    <t>26.pielikums Jūrmalas pilsētas domes</t>
  </si>
  <si>
    <t>27.pielikums Jūrmalas pilsētas domes</t>
  </si>
  <si>
    <t>28.pielikums Jūrmalas pilsētas domes</t>
  </si>
  <si>
    <t>29.pielikums Jūrmalas pilsētas domes</t>
  </si>
  <si>
    <t>30.pielikums Jūrmalas pilsētas domes</t>
  </si>
  <si>
    <t>31.pielikums Jūrmalas pilsētas domes</t>
  </si>
  <si>
    <t>32.pielikums Jūrmalas pilsētas domes</t>
  </si>
  <si>
    <t>33.pielikums Jūrmalas pilsētas domes</t>
  </si>
  <si>
    <t>34.pielikums Jūrmalas pilsētas domes</t>
  </si>
  <si>
    <t>35.pielikums Jūrmalas pilsētas domes</t>
  </si>
</sst>
</file>

<file path=xl/styles.xml><?xml version="1.0" encoding="utf-8"?>
<styleSheet xmlns="http://schemas.openxmlformats.org/spreadsheetml/2006/main">
  <numFmts count="2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&quot;Ls&quot;\ #,##0.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;[Red]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b/>
      <sz val="12"/>
      <name val="Calibri"/>
      <family val="2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9"/>
      <color theme="1"/>
      <name val="Arial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53" fillId="0" borderId="0" xfId="0" applyFont="1" applyAlignment="1">
      <alignment wrapText="1"/>
    </xf>
    <xf numFmtId="0" fontId="3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0" xfId="57" applyFont="1" applyFill="1" applyBorder="1" applyAlignment="1">
      <alignment vertical="center" wrapText="1"/>
      <protection/>
    </xf>
    <xf numFmtId="2" fontId="6" fillId="0" borderId="10" xfId="59" applyNumberFormat="1" applyFont="1" applyFill="1" applyBorder="1" applyAlignment="1">
      <alignment horizontal="center"/>
      <protection/>
    </xf>
    <xf numFmtId="1" fontId="6" fillId="0" borderId="10" xfId="59" applyNumberFormat="1" applyFont="1" applyFill="1" applyBorder="1" applyAlignment="1">
      <alignment horizontal="center"/>
      <protection/>
    </xf>
    <xf numFmtId="2" fontId="6" fillId="0" borderId="10" xfId="59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5" fillId="0" borderId="10" xfId="61" applyFont="1" applyFill="1" applyBorder="1" applyAlignment="1">
      <alignment vertical="center" wrapText="1"/>
      <protection/>
    </xf>
    <xf numFmtId="2" fontId="5" fillId="0" borderId="10" xfId="61" applyNumberFormat="1" applyFont="1" applyFill="1" applyBorder="1" applyAlignment="1">
      <alignment horizontal="center" vertical="center"/>
      <protection/>
    </xf>
    <xf numFmtId="1" fontId="5" fillId="0" borderId="10" xfId="61" applyNumberFormat="1" applyFont="1" applyFill="1" applyBorder="1" applyAlignment="1">
      <alignment horizontal="center" vertical="center"/>
      <protection/>
    </xf>
    <xf numFmtId="2" fontId="5" fillId="0" borderId="10" xfId="61" applyNumberFormat="1" applyFont="1" applyFill="1" applyBorder="1" applyAlignment="1">
      <alignment horizontal="center"/>
      <protection/>
    </xf>
    <xf numFmtId="1" fontId="5" fillId="0" borderId="10" xfId="61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right" vertical="center"/>
    </xf>
    <xf numFmtId="0" fontId="5" fillId="0" borderId="10" xfId="62" applyFont="1" applyFill="1" applyBorder="1" applyAlignment="1">
      <alignment vertical="center" wrapText="1"/>
      <protection/>
    </xf>
    <xf numFmtId="2" fontId="5" fillId="0" borderId="10" xfId="62" applyNumberFormat="1" applyFont="1" applyFill="1" applyBorder="1" applyAlignment="1">
      <alignment horizontal="center" vertical="center" wrapText="1"/>
      <protection/>
    </xf>
    <xf numFmtId="1" fontId="5" fillId="0" borderId="10" xfId="62" applyNumberFormat="1" applyFont="1" applyFill="1" applyBorder="1" applyAlignment="1">
      <alignment horizontal="center" vertical="center" wrapText="1"/>
      <protection/>
    </xf>
    <xf numFmtId="2" fontId="3" fillId="0" borderId="10" xfId="62" applyNumberFormat="1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1" fontId="3" fillId="0" borderId="10" xfId="62" applyNumberFormat="1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2" fontId="5" fillId="0" borderId="10" xfId="60" applyNumberFormat="1" applyFont="1" applyFill="1" applyBorder="1" applyAlignment="1">
      <alignment horizontal="center"/>
      <protection/>
    </xf>
    <xf numFmtId="1" fontId="5" fillId="0" borderId="10" xfId="60" applyNumberFormat="1" applyFont="1" applyFill="1" applyBorder="1" applyAlignment="1">
      <alignment horizontal="center"/>
      <protection/>
    </xf>
    <xf numFmtId="2" fontId="3" fillId="0" borderId="10" xfId="60" applyNumberFormat="1" applyFont="1" applyFill="1" applyBorder="1" applyAlignment="1">
      <alignment horizontal="center"/>
      <protection/>
    </xf>
    <xf numFmtId="0" fontId="3" fillId="0" borderId="10" xfId="60" applyFont="1" applyFill="1" applyBorder="1" applyAlignment="1">
      <alignment horizontal="center"/>
      <protection/>
    </xf>
    <xf numFmtId="1" fontId="3" fillId="0" borderId="10" xfId="60" applyNumberFormat="1" applyFont="1" applyFill="1" applyBorder="1" applyAlignment="1">
      <alignment horizontal="center"/>
      <protection/>
    </xf>
    <xf numFmtId="2" fontId="5" fillId="0" borderId="10" xfId="60" applyNumberFormat="1" applyFont="1" applyFill="1" applyBorder="1" applyAlignment="1">
      <alignment horizontal="center" vertical="center"/>
      <protection/>
    </xf>
    <xf numFmtId="1" fontId="5" fillId="0" borderId="10" xfId="60" applyNumberFormat="1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wrapText="1"/>
    </xf>
    <xf numFmtId="0" fontId="55" fillId="0" borderId="10" xfId="0" applyFont="1" applyFill="1" applyBorder="1" applyAlignment="1">
      <alignment horizontal="right"/>
    </xf>
    <xf numFmtId="0" fontId="56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" fontId="54" fillId="0" borderId="10" xfId="0" applyNumberFormat="1" applyFont="1" applyFill="1" applyBorder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57" fillId="0" borderId="0" xfId="0" applyFont="1" applyAlignment="1">
      <alignment/>
    </xf>
    <xf numFmtId="2" fontId="54" fillId="0" borderId="10" xfId="0" applyNumberFormat="1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/>
    </xf>
    <xf numFmtId="2" fontId="6" fillId="0" borderId="12" xfId="59" applyNumberFormat="1" applyFont="1" applyFill="1" applyBorder="1" applyAlignment="1">
      <alignment horizontal="center" vertical="center"/>
      <protection/>
    </xf>
    <xf numFmtId="2" fontId="5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/>
    </xf>
    <xf numFmtId="1" fontId="55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wrapText="1"/>
    </xf>
    <xf numFmtId="0" fontId="5" fillId="0" borderId="12" xfId="57" applyFont="1" applyFill="1" applyBorder="1" applyAlignment="1">
      <alignment vertical="center" wrapText="1"/>
      <protection/>
    </xf>
    <xf numFmtId="0" fontId="55" fillId="0" borderId="10" xfId="0" applyFont="1" applyBorder="1" applyAlignment="1">
      <alignment horizontal="center" wrapText="1"/>
    </xf>
    <xf numFmtId="2" fontId="6" fillId="0" borderId="12" xfId="59" applyNumberFormat="1" applyFont="1" applyFill="1" applyBorder="1" applyAlignment="1">
      <alignment horizontal="center"/>
      <protection/>
    </xf>
    <xf numFmtId="0" fontId="5" fillId="0" borderId="10" xfId="57" applyFont="1" applyFill="1" applyBorder="1" applyAlignment="1">
      <alignment horizontal="left" vertical="center" wrapText="1"/>
      <protection/>
    </xf>
    <xf numFmtId="0" fontId="53" fillId="0" borderId="0" xfId="0" applyFont="1" applyAlignment="1">
      <alignment/>
    </xf>
    <xf numFmtId="0" fontId="5" fillId="0" borderId="12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left" vertical="center"/>
    </xf>
    <xf numFmtId="2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" fontId="3" fillId="0" borderId="10" xfId="61" applyNumberFormat="1" applyFont="1" applyFill="1" applyBorder="1" applyAlignment="1">
      <alignment horizontal="center"/>
      <protection/>
    </xf>
    <xf numFmtId="2" fontId="3" fillId="0" borderId="10" xfId="61" applyNumberFormat="1" applyFont="1" applyFill="1" applyBorder="1" applyAlignment="1">
      <alignment horizontal="center"/>
      <protection/>
    </xf>
    <xf numFmtId="0" fontId="5" fillId="0" borderId="10" xfId="61" applyFont="1" applyFill="1" applyBorder="1" applyAlignment="1">
      <alignment horizontal="center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1" fontId="55" fillId="0" borderId="10" xfId="0" applyNumberFormat="1" applyFont="1" applyFill="1" applyBorder="1" applyAlignment="1">
      <alignment horizontal="center"/>
    </xf>
    <xf numFmtId="0" fontId="54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 wrapText="1"/>
    </xf>
    <xf numFmtId="0" fontId="59" fillId="0" borderId="0" xfId="0" applyFont="1" applyAlignment="1">
      <alignment/>
    </xf>
    <xf numFmtId="1" fontId="54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5" fillId="0" borderId="10" xfId="0" applyFont="1" applyFill="1" applyBorder="1" applyAlignment="1">
      <alignment horizontal="right" vertical="center" wrapText="1"/>
    </xf>
    <xf numFmtId="2" fontId="55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 wrapText="1"/>
    </xf>
    <xf numFmtId="0" fontId="60" fillId="0" borderId="0" xfId="0" applyFont="1" applyAlignment="1">
      <alignment/>
    </xf>
    <xf numFmtId="0" fontId="59" fillId="0" borderId="0" xfId="0" applyFont="1" applyFill="1" applyAlignment="1">
      <alignment/>
    </xf>
    <xf numFmtId="0" fontId="5" fillId="0" borderId="0" xfId="0" applyFont="1" applyFill="1" applyAlignment="1">
      <alignment horizontal="right" vertical="center" wrapText="1"/>
    </xf>
    <xf numFmtId="0" fontId="54" fillId="0" borderId="0" xfId="0" applyFont="1" applyFill="1" applyAlignment="1">
      <alignment horizontal="center"/>
    </xf>
    <xf numFmtId="0" fontId="60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2" fontId="4" fillId="0" borderId="10" xfId="59" applyNumberFormat="1" applyFont="1" applyFill="1" applyBorder="1" applyAlignment="1">
      <alignment horizontal="center"/>
      <protection/>
    </xf>
    <xf numFmtId="0" fontId="4" fillId="0" borderId="10" xfId="59" applyFont="1" applyFill="1" applyBorder="1" applyAlignment="1">
      <alignment horizontal="center"/>
      <protection/>
    </xf>
    <xf numFmtId="1" fontId="4" fillId="0" borderId="10" xfId="59" applyNumberFormat="1" applyFont="1" applyFill="1" applyBorder="1" applyAlignment="1">
      <alignment horizontal="center"/>
      <protection/>
    </xf>
    <xf numFmtId="0" fontId="5" fillId="0" borderId="0" xfId="0" applyFont="1" applyFill="1" applyAlignment="1">
      <alignment horizontal="right" vertical="center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wrapText="1"/>
    </xf>
    <xf numFmtId="0" fontId="5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1" fontId="55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0" xfId="58" applyFont="1" applyFill="1" applyBorder="1" applyAlignment="1">
      <alignment vertical="center" wrapText="1"/>
      <protection/>
    </xf>
    <xf numFmtId="0" fontId="5" fillId="0" borderId="0" xfId="0" applyFont="1" applyFill="1" applyAlignment="1">
      <alignment wrapText="1"/>
    </xf>
    <xf numFmtId="0" fontId="0" fillId="0" borderId="0" xfId="0" applyAlignment="1">
      <alignment/>
    </xf>
    <xf numFmtId="0" fontId="53" fillId="0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1" fontId="3" fillId="0" borderId="10" xfId="61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 vertical="center"/>
    </xf>
    <xf numFmtId="0" fontId="57" fillId="0" borderId="0" xfId="0" applyFont="1" applyFill="1" applyAlignment="1">
      <alignment horizontal="left" vertical="top" wrapText="1"/>
    </xf>
    <xf numFmtId="0" fontId="5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10" fillId="0" borderId="0" xfId="0" applyFont="1" applyAlignment="1">
      <alignment horizontal="right" vertical="center"/>
    </xf>
    <xf numFmtId="0" fontId="55" fillId="0" borderId="0" xfId="0" applyFont="1" applyFill="1" applyAlignment="1">
      <alignment horizontal="center" wrapText="1"/>
    </xf>
    <xf numFmtId="0" fontId="57" fillId="0" borderId="0" xfId="0" applyFont="1" applyFill="1" applyAlignment="1">
      <alignment horizontal="left" wrapText="1"/>
    </xf>
    <xf numFmtId="0" fontId="55" fillId="0" borderId="0" xfId="0" applyFont="1" applyFill="1" applyAlignment="1">
      <alignment horizontal="center"/>
    </xf>
    <xf numFmtId="0" fontId="54" fillId="0" borderId="0" xfId="0" applyFont="1" applyFill="1" applyAlignment="1">
      <alignment horizontal="left" wrapText="1"/>
    </xf>
    <xf numFmtId="0" fontId="5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57" fillId="0" borderId="0" xfId="0" applyFont="1" applyAlignment="1">
      <alignment horizontal="left" wrapText="1"/>
    </xf>
    <xf numFmtId="0" fontId="0" fillId="0" borderId="0" xfId="0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_6  pielikums (2)" xfId="57"/>
    <cellStyle name="Normal 2_6 piel  Vakara vsk" xfId="58"/>
    <cellStyle name="Normal_6  pielikums (2)" xfId="59"/>
    <cellStyle name="Normal_6 piel  Vakara vsk" xfId="60"/>
    <cellStyle name="Normal_6_piel_01092009" xfId="61"/>
    <cellStyle name="Normal_Stati_01_0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6.00390625" style="103" customWidth="1"/>
    <col min="2" max="2" width="34.140625" style="54" customWidth="1"/>
    <col min="3" max="3" width="18.57421875" style="54" customWidth="1"/>
    <col min="4" max="4" width="17.57421875" style="54" customWidth="1"/>
    <col min="5" max="5" width="15.421875" style="54" customWidth="1"/>
    <col min="6" max="6" width="9.140625" style="54" customWidth="1"/>
  </cols>
  <sheetData>
    <row r="1" spans="2:5" ht="16.5">
      <c r="B1" s="104"/>
      <c r="C1" s="139" t="s">
        <v>289</v>
      </c>
      <c r="D1" s="139"/>
      <c r="E1" s="139"/>
    </row>
    <row r="2" spans="2:5" ht="16.5">
      <c r="B2" s="104"/>
      <c r="C2" s="139" t="s">
        <v>290</v>
      </c>
      <c r="D2" s="139"/>
      <c r="E2" s="139"/>
    </row>
    <row r="3" spans="2:5" ht="16.5">
      <c r="B3" s="104"/>
      <c r="C3" s="139" t="s">
        <v>291</v>
      </c>
      <c r="D3" s="139"/>
      <c r="E3" s="139"/>
    </row>
    <row r="4" spans="3:5" ht="15" customHeight="1">
      <c r="C4" s="105"/>
      <c r="D4" s="106"/>
      <c r="E4" s="106"/>
    </row>
    <row r="5" spans="2:5" ht="18.75" customHeight="1">
      <c r="B5" s="138" t="s">
        <v>139</v>
      </c>
      <c r="C5" s="138"/>
      <c r="D5" s="138"/>
      <c r="E5" s="138"/>
    </row>
    <row r="6" spans="2:5" ht="18.75" customHeight="1">
      <c r="B6" s="138" t="s">
        <v>140</v>
      </c>
      <c r="C6" s="138"/>
      <c r="D6" s="138"/>
      <c r="E6" s="138"/>
    </row>
    <row r="8" spans="1:5" ht="32.25" customHeight="1">
      <c r="A8" s="71" t="s">
        <v>230</v>
      </c>
      <c r="B8" s="20" t="s">
        <v>0</v>
      </c>
      <c r="C8" s="68" t="s">
        <v>1</v>
      </c>
      <c r="D8" s="68" t="s">
        <v>236</v>
      </c>
      <c r="E8" s="68" t="s">
        <v>237</v>
      </c>
    </row>
    <row r="9" spans="1:5" ht="31.5" customHeight="1">
      <c r="A9" s="57">
        <v>1</v>
      </c>
      <c r="B9" s="7" t="s">
        <v>263</v>
      </c>
      <c r="C9" s="8">
        <v>1</v>
      </c>
      <c r="D9" s="9">
        <v>665</v>
      </c>
      <c r="E9" s="9">
        <f>ROUND(C9*D9,0)</f>
        <v>665</v>
      </c>
    </row>
    <row r="10" spans="1:5" ht="15.75">
      <c r="A10" s="49">
        <v>2</v>
      </c>
      <c r="B10" s="10" t="s">
        <v>3</v>
      </c>
      <c r="C10" s="8">
        <v>1</v>
      </c>
      <c r="D10" s="9">
        <v>965</v>
      </c>
      <c r="E10" s="9">
        <f aca="true" t="shared" si="0" ref="E10:E23">ROUND(C10*D10,0)</f>
        <v>965</v>
      </c>
    </row>
    <row r="11" spans="1:5" ht="15.75">
      <c r="A11" s="49">
        <v>3</v>
      </c>
      <c r="B11" s="10" t="s">
        <v>87</v>
      </c>
      <c r="C11" s="8">
        <v>1</v>
      </c>
      <c r="D11" s="9">
        <v>712</v>
      </c>
      <c r="E11" s="9">
        <f t="shared" si="0"/>
        <v>712</v>
      </c>
    </row>
    <row r="12" spans="1:5" ht="15.75">
      <c r="A12" s="49">
        <v>4</v>
      </c>
      <c r="B12" s="7" t="s">
        <v>187</v>
      </c>
      <c r="C12" s="8">
        <v>1</v>
      </c>
      <c r="D12" s="9">
        <v>619</v>
      </c>
      <c r="E12" s="9">
        <f t="shared" si="0"/>
        <v>619</v>
      </c>
    </row>
    <row r="13" spans="1:5" ht="15.75">
      <c r="A13" s="49">
        <v>5</v>
      </c>
      <c r="B13" s="10" t="s">
        <v>5</v>
      </c>
      <c r="C13" s="8">
        <v>0.5</v>
      </c>
      <c r="D13" s="9">
        <v>499</v>
      </c>
      <c r="E13" s="9">
        <f t="shared" si="0"/>
        <v>250</v>
      </c>
    </row>
    <row r="14" spans="1:5" ht="15.75">
      <c r="A14" s="49">
        <v>6</v>
      </c>
      <c r="B14" s="10" t="s">
        <v>6</v>
      </c>
      <c r="C14" s="8">
        <v>3</v>
      </c>
      <c r="D14" s="9">
        <v>425</v>
      </c>
      <c r="E14" s="9">
        <f t="shared" si="0"/>
        <v>1275</v>
      </c>
    </row>
    <row r="15" spans="1:5" ht="15.75">
      <c r="A15" s="49">
        <v>7</v>
      </c>
      <c r="B15" s="10" t="s">
        <v>208</v>
      </c>
      <c r="C15" s="8">
        <v>1.25</v>
      </c>
      <c r="D15" s="9">
        <v>360</v>
      </c>
      <c r="E15" s="9">
        <f t="shared" si="0"/>
        <v>450</v>
      </c>
    </row>
    <row r="16" spans="1:5" ht="15.75">
      <c r="A16" s="49">
        <v>8</v>
      </c>
      <c r="B16" s="10" t="s">
        <v>7</v>
      </c>
      <c r="C16" s="8">
        <v>1</v>
      </c>
      <c r="D16" s="9">
        <v>513</v>
      </c>
      <c r="E16" s="9">
        <f t="shared" si="0"/>
        <v>513</v>
      </c>
    </row>
    <row r="17" spans="1:5" ht="15.75">
      <c r="A17" s="49">
        <v>9</v>
      </c>
      <c r="B17" s="10" t="s">
        <v>67</v>
      </c>
      <c r="C17" s="8">
        <v>6</v>
      </c>
      <c r="D17" s="9">
        <v>360</v>
      </c>
      <c r="E17" s="9">
        <f t="shared" si="0"/>
        <v>2160</v>
      </c>
    </row>
    <row r="18" spans="1:5" ht="15.75">
      <c r="A18" s="49">
        <v>10</v>
      </c>
      <c r="B18" s="7" t="s">
        <v>209</v>
      </c>
      <c r="C18" s="8">
        <v>3</v>
      </c>
      <c r="D18" s="9">
        <v>425</v>
      </c>
      <c r="E18" s="9">
        <f t="shared" si="0"/>
        <v>1275</v>
      </c>
    </row>
    <row r="19" spans="1:5" ht="15.75">
      <c r="A19" s="49">
        <v>11</v>
      </c>
      <c r="B19" s="10" t="s">
        <v>9</v>
      </c>
      <c r="C19" s="8">
        <v>1.75</v>
      </c>
      <c r="D19" s="9">
        <v>360</v>
      </c>
      <c r="E19" s="9">
        <f t="shared" si="0"/>
        <v>630</v>
      </c>
    </row>
    <row r="20" spans="1:5" ht="15.75">
      <c r="A20" s="49">
        <v>12</v>
      </c>
      <c r="B20" s="10" t="s">
        <v>32</v>
      </c>
      <c r="C20" s="8">
        <v>2</v>
      </c>
      <c r="D20" s="9">
        <v>425</v>
      </c>
      <c r="E20" s="9">
        <f t="shared" si="0"/>
        <v>850</v>
      </c>
    </row>
    <row r="21" spans="1:5" ht="15.75">
      <c r="A21" s="49">
        <v>13</v>
      </c>
      <c r="B21" s="10" t="s">
        <v>10</v>
      </c>
      <c r="C21" s="8">
        <v>0.5</v>
      </c>
      <c r="D21" s="9">
        <v>491</v>
      </c>
      <c r="E21" s="9">
        <f t="shared" si="0"/>
        <v>246</v>
      </c>
    </row>
    <row r="22" spans="1:5" ht="15.75">
      <c r="A22" s="49">
        <v>14</v>
      </c>
      <c r="B22" s="10" t="s">
        <v>111</v>
      </c>
      <c r="C22" s="8">
        <v>0.1</v>
      </c>
      <c r="D22" s="9">
        <v>491</v>
      </c>
      <c r="E22" s="9">
        <f t="shared" si="0"/>
        <v>49</v>
      </c>
    </row>
    <row r="23" spans="1:5" ht="15.75">
      <c r="A23" s="49">
        <v>15</v>
      </c>
      <c r="B23" s="10" t="s">
        <v>182</v>
      </c>
      <c r="C23" s="57">
        <v>0.33</v>
      </c>
      <c r="D23" s="9">
        <v>491</v>
      </c>
      <c r="E23" s="9">
        <f t="shared" si="0"/>
        <v>162</v>
      </c>
    </row>
    <row r="24" spans="1:5" ht="15.75">
      <c r="A24" s="49"/>
      <c r="B24" s="17" t="s">
        <v>11</v>
      </c>
      <c r="C24" s="69">
        <f>SUM(C9:C23)</f>
        <v>23.43</v>
      </c>
      <c r="D24" s="57"/>
      <c r="E24" s="70">
        <f>SUM(E9:E23)</f>
        <v>10821</v>
      </c>
    </row>
  </sheetData>
  <sheetProtection/>
  <mergeCells count="5">
    <mergeCell ref="B5:E5"/>
    <mergeCell ref="B6:E6"/>
    <mergeCell ref="C1:E1"/>
    <mergeCell ref="C2:E2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6.57421875" style="0" customWidth="1"/>
    <col min="2" max="2" width="36.140625" style="54" customWidth="1"/>
    <col min="3" max="3" width="18.57421875" style="54" customWidth="1"/>
    <col min="4" max="4" width="13.28125" style="54" customWidth="1"/>
    <col min="5" max="5" width="15.00390625" style="54" customWidth="1"/>
    <col min="6" max="8" width="9.140625" style="54" customWidth="1"/>
  </cols>
  <sheetData>
    <row r="1" spans="1:5" ht="16.5">
      <c r="A1" s="93"/>
      <c r="B1" s="104"/>
      <c r="C1" s="139" t="s">
        <v>300</v>
      </c>
      <c r="D1" s="139"/>
      <c r="E1" s="139"/>
    </row>
    <row r="2" spans="2:5" ht="16.5">
      <c r="B2" s="104"/>
      <c r="C2" s="139" t="s">
        <v>290</v>
      </c>
      <c r="D2" s="139"/>
      <c r="E2" s="139"/>
    </row>
    <row r="3" spans="2:5" ht="16.5">
      <c r="B3" s="104"/>
      <c r="C3" s="139" t="s">
        <v>291</v>
      </c>
      <c r="D3" s="139"/>
      <c r="E3" s="139"/>
    </row>
    <row r="4" spans="3:5" ht="15.75">
      <c r="C4" s="102"/>
      <c r="D4" s="110"/>
      <c r="E4" s="110"/>
    </row>
    <row r="6" spans="2:5" ht="18" customHeight="1">
      <c r="B6" s="141" t="s">
        <v>149</v>
      </c>
      <c r="C6" s="141"/>
      <c r="D6" s="141"/>
      <c r="E6" s="141"/>
    </row>
    <row r="7" spans="2:5" ht="16.5">
      <c r="B7" s="138" t="s">
        <v>165</v>
      </c>
      <c r="C7" s="138"/>
      <c r="D7" s="138"/>
      <c r="E7" s="138"/>
    </row>
    <row r="8" ht="15.75" customHeight="1"/>
    <row r="9" spans="1:5" ht="36.75" customHeight="1">
      <c r="A9" s="20" t="s">
        <v>230</v>
      </c>
      <c r="B9" s="20" t="s">
        <v>0</v>
      </c>
      <c r="C9" s="68" t="s">
        <v>1</v>
      </c>
      <c r="D9" s="68" t="s">
        <v>236</v>
      </c>
      <c r="E9" s="68" t="s">
        <v>237</v>
      </c>
    </row>
    <row r="10" spans="1:5" ht="15.75" customHeight="1">
      <c r="A10" s="9">
        <v>1</v>
      </c>
      <c r="B10" s="7" t="s">
        <v>20</v>
      </c>
      <c r="C10" s="8">
        <v>1</v>
      </c>
      <c r="D10" s="9">
        <v>841</v>
      </c>
      <c r="E10" s="9">
        <f>ROUND(C10*D10,0)</f>
        <v>841</v>
      </c>
    </row>
    <row r="11" spans="1:5" ht="15.75" customHeight="1">
      <c r="A11" s="9">
        <v>2</v>
      </c>
      <c r="B11" s="77" t="s">
        <v>221</v>
      </c>
      <c r="C11" s="66">
        <v>20</v>
      </c>
      <c r="D11" s="9">
        <v>491</v>
      </c>
      <c r="E11" s="9">
        <f aca="true" t="shared" si="0" ref="E11:E26">ROUND(C11*D11,0)</f>
        <v>9820</v>
      </c>
    </row>
    <row r="12" spans="1:5" ht="15.75">
      <c r="A12" s="9">
        <v>3</v>
      </c>
      <c r="B12" s="7" t="s">
        <v>21</v>
      </c>
      <c r="C12" s="8">
        <v>2</v>
      </c>
      <c r="D12" s="9">
        <v>491</v>
      </c>
      <c r="E12" s="9">
        <f t="shared" si="0"/>
        <v>982</v>
      </c>
    </row>
    <row r="13" spans="1:5" ht="15.75" customHeight="1">
      <c r="A13" s="9">
        <v>4</v>
      </c>
      <c r="B13" s="7" t="s">
        <v>22</v>
      </c>
      <c r="C13" s="8">
        <v>1</v>
      </c>
      <c r="D13" s="9">
        <v>491</v>
      </c>
      <c r="E13" s="9">
        <f t="shared" si="0"/>
        <v>491</v>
      </c>
    </row>
    <row r="14" spans="1:5" ht="15.75" customHeight="1">
      <c r="A14" s="9">
        <v>5</v>
      </c>
      <c r="B14" s="7" t="s">
        <v>115</v>
      </c>
      <c r="C14" s="8">
        <v>0.85</v>
      </c>
      <c r="D14" s="9">
        <v>491</v>
      </c>
      <c r="E14" s="9">
        <f t="shared" si="0"/>
        <v>417</v>
      </c>
    </row>
    <row r="15" spans="1:5" ht="15.75" customHeight="1">
      <c r="A15" s="9">
        <v>6</v>
      </c>
      <c r="B15" s="7" t="s">
        <v>28</v>
      </c>
      <c r="C15" s="8">
        <v>1</v>
      </c>
      <c r="D15" s="9">
        <v>665</v>
      </c>
      <c r="E15" s="9">
        <f t="shared" si="0"/>
        <v>665</v>
      </c>
    </row>
    <row r="16" spans="1:5" ht="15.75" customHeight="1">
      <c r="A16" s="9">
        <v>7</v>
      </c>
      <c r="B16" s="7" t="s">
        <v>30</v>
      </c>
      <c r="C16" s="8">
        <v>1</v>
      </c>
      <c r="D16" s="9">
        <v>641</v>
      </c>
      <c r="E16" s="9">
        <f t="shared" si="0"/>
        <v>641</v>
      </c>
    </row>
    <row r="17" spans="1:5" ht="15.75" customHeight="1">
      <c r="A17" s="9">
        <v>8</v>
      </c>
      <c r="B17" s="7" t="s">
        <v>187</v>
      </c>
      <c r="C17" s="8">
        <v>1</v>
      </c>
      <c r="D17" s="9">
        <v>619</v>
      </c>
      <c r="E17" s="9">
        <f t="shared" si="0"/>
        <v>619</v>
      </c>
    </row>
    <row r="18" spans="1:5" ht="15.75" customHeight="1">
      <c r="A18" s="9">
        <v>9</v>
      </c>
      <c r="B18" s="77" t="s">
        <v>13</v>
      </c>
      <c r="C18" s="66">
        <v>10</v>
      </c>
      <c r="D18" s="9">
        <v>425</v>
      </c>
      <c r="E18" s="9">
        <f t="shared" si="0"/>
        <v>4250</v>
      </c>
    </row>
    <row r="19" spans="1:5" ht="15.75" customHeight="1">
      <c r="A19" s="9">
        <v>10</v>
      </c>
      <c r="B19" s="7" t="s">
        <v>24</v>
      </c>
      <c r="C19" s="8">
        <v>2.5</v>
      </c>
      <c r="D19" s="9">
        <v>510</v>
      </c>
      <c r="E19" s="9">
        <f t="shared" si="0"/>
        <v>1275</v>
      </c>
    </row>
    <row r="20" spans="1:5" ht="15.75" customHeight="1">
      <c r="A20" s="9">
        <v>11</v>
      </c>
      <c r="B20" s="7" t="s">
        <v>188</v>
      </c>
      <c r="C20" s="8">
        <v>1</v>
      </c>
      <c r="D20" s="9">
        <v>360</v>
      </c>
      <c r="E20" s="9">
        <f t="shared" si="0"/>
        <v>360</v>
      </c>
    </row>
    <row r="21" spans="1:5" ht="15.75" customHeight="1">
      <c r="A21" s="9">
        <v>12</v>
      </c>
      <c r="B21" s="7" t="s">
        <v>29</v>
      </c>
      <c r="C21" s="8">
        <v>0.4</v>
      </c>
      <c r="D21" s="9">
        <v>499</v>
      </c>
      <c r="E21" s="9">
        <f t="shared" si="0"/>
        <v>200</v>
      </c>
    </row>
    <row r="22" spans="1:5" ht="15.75" customHeight="1">
      <c r="A22" s="9">
        <v>13</v>
      </c>
      <c r="B22" s="7" t="s">
        <v>67</v>
      </c>
      <c r="C22" s="8">
        <v>1</v>
      </c>
      <c r="D22" s="9">
        <v>360</v>
      </c>
      <c r="E22" s="9">
        <f t="shared" si="0"/>
        <v>360</v>
      </c>
    </row>
    <row r="23" spans="1:5" ht="15.75" customHeight="1">
      <c r="A23" s="9">
        <v>14</v>
      </c>
      <c r="B23" s="7" t="s">
        <v>209</v>
      </c>
      <c r="C23" s="8">
        <v>2.5</v>
      </c>
      <c r="D23" s="9">
        <v>425</v>
      </c>
      <c r="E23" s="9">
        <f t="shared" si="0"/>
        <v>1063</v>
      </c>
    </row>
    <row r="24" spans="1:5" ht="15.75" customHeight="1">
      <c r="A24" s="9">
        <v>15</v>
      </c>
      <c r="B24" s="7" t="s">
        <v>9</v>
      </c>
      <c r="C24" s="8">
        <v>1.5</v>
      </c>
      <c r="D24" s="9">
        <v>360</v>
      </c>
      <c r="E24" s="9">
        <f t="shared" si="0"/>
        <v>540</v>
      </c>
    </row>
    <row r="25" spans="1:5" ht="15.75" customHeight="1">
      <c r="A25" s="9">
        <v>16</v>
      </c>
      <c r="B25" s="7" t="s">
        <v>189</v>
      </c>
      <c r="C25" s="8">
        <v>1</v>
      </c>
      <c r="D25" s="9">
        <v>360</v>
      </c>
      <c r="E25" s="9">
        <f t="shared" si="0"/>
        <v>360</v>
      </c>
    </row>
    <row r="26" spans="1:5" ht="15.75" customHeight="1">
      <c r="A26" s="9">
        <v>17</v>
      </c>
      <c r="B26" s="7" t="s">
        <v>190</v>
      </c>
      <c r="C26" s="8">
        <v>1</v>
      </c>
      <c r="D26" s="9">
        <v>491</v>
      </c>
      <c r="E26" s="9">
        <f t="shared" si="0"/>
        <v>491</v>
      </c>
    </row>
    <row r="27" spans="1:5" ht="15.75">
      <c r="A27" s="19"/>
      <c r="B27" s="17" t="s">
        <v>11</v>
      </c>
      <c r="C27" s="18">
        <f>SUM(C9:C26)</f>
        <v>48.75</v>
      </c>
      <c r="D27" s="18"/>
      <c r="E27" s="19">
        <f>SUM(E10:E26)</f>
        <v>23375</v>
      </c>
    </row>
    <row r="29" spans="2:5" ht="15" customHeight="1">
      <c r="B29" s="140" t="s">
        <v>287</v>
      </c>
      <c r="C29" s="140"/>
      <c r="D29" s="140"/>
      <c r="E29" s="140"/>
    </row>
    <row r="30" spans="2:5" ht="15">
      <c r="B30" s="140"/>
      <c r="C30" s="140"/>
      <c r="D30" s="140"/>
      <c r="E30" s="140"/>
    </row>
    <row r="31" spans="2:5" ht="15">
      <c r="B31" s="140"/>
      <c r="C31" s="140"/>
      <c r="D31" s="140"/>
      <c r="E31" s="140"/>
    </row>
    <row r="32" spans="2:5" ht="15">
      <c r="B32" s="140"/>
      <c r="C32" s="140"/>
      <c r="D32" s="140"/>
      <c r="E32" s="140"/>
    </row>
    <row r="33" spans="2:5" ht="21.75" customHeight="1">
      <c r="B33" s="140"/>
      <c r="C33" s="140"/>
      <c r="D33" s="140"/>
      <c r="E33" s="140"/>
    </row>
  </sheetData>
  <sheetProtection/>
  <mergeCells count="6">
    <mergeCell ref="B6:E6"/>
    <mergeCell ref="B7:E7"/>
    <mergeCell ref="B29:E33"/>
    <mergeCell ref="C1:E1"/>
    <mergeCell ref="C2:E2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6.28125" style="0" customWidth="1"/>
    <col min="2" max="2" width="37.7109375" style="54" customWidth="1"/>
    <col min="3" max="3" width="21.00390625" style="54" customWidth="1"/>
    <col min="4" max="4" width="16.8515625" style="54" customWidth="1"/>
    <col min="5" max="5" width="13.421875" style="54" customWidth="1"/>
    <col min="6" max="8" width="9.140625" style="54" customWidth="1"/>
  </cols>
  <sheetData>
    <row r="1" spans="1:5" ht="16.5">
      <c r="A1" s="93"/>
      <c r="B1" s="104"/>
      <c r="C1" s="139" t="s">
        <v>301</v>
      </c>
      <c r="D1" s="139"/>
      <c r="E1" s="139"/>
    </row>
    <row r="2" spans="2:5" ht="16.5">
      <c r="B2" s="104"/>
      <c r="C2" s="139" t="s">
        <v>290</v>
      </c>
      <c r="D2" s="139"/>
      <c r="E2" s="139"/>
    </row>
    <row r="3" spans="2:5" ht="16.5">
      <c r="B3" s="104"/>
      <c r="C3" s="139" t="s">
        <v>291</v>
      </c>
      <c r="D3" s="139"/>
      <c r="E3" s="139"/>
    </row>
    <row r="4" spans="3:5" ht="15.75">
      <c r="C4" s="102"/>
      <c r="D4" s="110"/>
      <c r="E4" s="110"/>
    </row>
    <row r="6" spans="2:5" ht="21.75" customHeight="1">
      <c r="B6" s="141" t="s">
        <v>150</v>
      </c>
      <c r="C6" s="141"/>
      <c r="D6" s="141"/>
      <c r="E6" s="141"/>
    </row>
    <row r="7" spans="2:5" ht="16.5">
      <c r="B7" s="138" t="s">
        <v>165</v>
      </c>
      <c r="C7" s="138"/>
      <c r="D7" s="138"/>
      <c r="E7" s="138"/>
    </row>
    <row r="9" spans="1:5" ht="38.25" customHeight="1">
      <c r="A9" s="6" t="s">
        <v>230</v>
      </c>
      <c r="B9" s="20" t="s">
        <v>0</v>
      </c>
      <c r="C9" s="68" t="s">
        <v>1</v>
      </c>
      <c r="D9" s="68" t="s">
        <v>236</v>
      </c>
      <c r="E9" s="68" t="s">
        <v>237</v>
      </c>
    </row>
    <row r="10" spans="1:5" ht="15.75" customHeight="1">
      <c r="A10" s="9">
        <v>1</v>
      </c>
      <c r="B10" s="7" t="s">
        <v>20</v>
      </c>
      <c r="C10" s="8">
        <v>1</v>
      </c>
      <c r="D10" s="9">
        <v>841</v>
      </c>
      <c r="E10" s="9">
        <f>ROUND(C10*D10,)</f>
        <v>841</v>
      </c>
    </row>
    <row r="11" spans="1:5" ht="15.75" customHeight="1">
      <c r="A11" s="9">
        <v>2</v>
      </c>
      <c r="B11" s="77" t="s">
        <v>221</v>
      </c>
      <c r="C11" s="66">
        <v>20</v>
      </c>
      <c r="D11" s="9">
        <v>491</v>
      </c>
      <c r="E11" s="9">
        <f aca="true" t="shared" si="0" ref="E11:E28">ROUND(C11*D11,)</f>
        <v>9820</v>
      </c>
    </row>
    <row r="12" spans="1:5" ht="34.5" customHeight="1">
      <c r="A12" s="9">
        <v>3</v>
      </c>
      <c r="B12" s="7" t="s">
        <v>21</v>
      </c>
      <c r="C12" s="8">
        <v>1.5</v>
      </c>
      <c r="D12" s="9">
        <v>491</v>
      </c>
      <c r="E12" s="9">
        <f t="shared" si="0"/>
        <v>737</v>
      </c>
    </row>
    <row r="13" spans="1:5" ht="15.75">
      <c r="A13" s="9">
        <v>4</v>
      </c>
      <c r="B13" s="7" t="s">
        <v>115</v>
      </c>
      <c r="C13" s="8">
        <v>2</v>
      </c>
      <c r="D13" s="9">
        <v>491</v>
      </c>
      <c r="E13" s="9">
        <f t="shared" si="0"/>
        <v>982</v>
      </c>
    </row>
    <row r="14" spans="1:5" ht="33.75" customHeight="1">
      <c r="A14" s="9">
        <v>5</v>
      </c>
      <c r="B14" s="7" t="s">
        <v>116</v>
      </c>
      <c r="C14" s="8">
        <v>0.8</v>
      </c>
      <c r="D14" s="9">
        <v>491</v>
      </c>
      <c r="E14" s="9">
        <f t="shared" si="0"/>
        <v>393</v>
      </c>
    </row>
    <row r="15" spans="1:5" ht="15.75" customHeight="1">
      <c r="A15" s="9">
        <v>6</v>
      </c>
      <c r="B15" s="7" t="s">
        <v>22</v>
      </c>
      <c r="C15" s="8">
        <v>1</v>
      </c>
      <c r="D15" s="9">
        <v>491</v>
      </c>
      <c r="E15" s="9">
        <f t="shared" si="0"/>
        <v>491</v>
      </c>
    </row>
    <row r="16" spans="1:5" ht="15.75" customHeight="1">
      <c r="A16" s="9">
        <v>7</v>
      </c>
      <c r="B16" s="7" t="s">
        <v>28</v>
      </c>
      <c r="C16" s="8">
        <v>1</v>
      </c>
      <c r="D16" s="9">
        <v>665</v>
      </c>
      <c r="E16" s="9">
        <f t="shared" si="0"/>
        <v>665</v>
      </c>
    </row>
    <row r="17" spans="1:5" ht="15.75" customHeight="1">
      <c r="A17" s="9">
        <v>8</v>
      </c>
      <c r="B17" s="7" t="s">
        <v>30</v>
      </c>
      <c r="C17" s="8">
        <v>1</v>
      </c>
      <c r="D17" s="9">
        <v>641</v>
      </c>
      <c r="E17" s="9">
        <f t="shared" si="0"/>
        <v>641</v>
      </c>
    </row>
    <row r="18" spans="1:5" ht="15.75" customHeight="1">
      <c r="A18" s="9">
        <v>9</v>
      </c>
      <c r="B18" s="7" t="s">
        <v>187</v>
      </c>
      <c r="C18" s="8">
        <v>1</v>
      </c>
      <c r="D18" s="9">
        <v>619</v>
      </c>
      <c r="E18" s="9">
        <f t="shared" si="0"/>
        <v>619</v>
      </c>
    </row>
    <row r="19" spans="1:5" ht="15.75" customHeight="1">
      <c r="A19" s="9">
        <v>10</v>
      </c>
      <c r="B19" s="77" t="s">
        <v>13</v>
      </c>
      <c r="C19" s="66">
        <v>10</v>
      </c>
      <c r="D19" s="9">
        <v>425</v>
      </c>
      <c r="E19" s="9">
        <f t="shared" si="0"/>
        <v>4250</v>
      </c>
    </row>
    <row r="20" spans="1:5" ht="15.75" customHeight="1">
      <c r="A20" s="9">
        <v>11</v>
      </c>
      <c r="B20" s="7" t="s">
        <v>14</v>
      </c>
      <c r="C20" s="8">
        <v>1</v>
      </c>
      <c r="D20" s="9">
        <v>499</v>
      </c>
      <c r="E20" s="9">
        <f t="shared" si="0"/>
        <v>499</v>
      </c>
    </row>
    <row r="21" spans="1:5" ht="15.75" customHeight="1">
      <c r="A21" s="9">
        <v>12</v>
      </c>
      <c r="B21" s="7" t="s">
        <v>24</v>
      </c>
      <c r="C21" s="8">
        <v>1.25</v>
      </c>
      <c r="D21" s="9">
        <v>499</v>
      </c>
      <c r="E21" s="9">
        <f t="shared" si="0"/>
        <v>624</v>
      </c>
    </row>
    <row r="22" spans="1:5" ht="15.75" customHeight="1">
      <c r="A22" s="9">
        <v>13</v>
      </c>
      <c r="B22" s="7" t="s">
        <v>188</v>
      </c>
      <c r="C22" s="8">
        <v>1</v>
      </c>
      <c r="D22" s="9">
        <v>360</v>
      </c>
      <c r="E22" s="9">
        <f t="shared" si="0"/>
        <v>360</v>
      </c>
    </row>
    <row r="23" spans="1:5" ht="15.75" customHeight="1">
      <c r="A23" s="9">
        <v>14</v>
      </c>
      <c r="B23" s="7" t="s">
        <v>29</v>
      </c>
      <c r="C23" s="8">
        <v>0.25</v>
      </c>
      <c r="D23" s="9">
        <v>499</v>
      </c>
      <c r="E23" s="9">
        <f t="shared" si="0"/>
        <v>125</v>
      </c>
    </row>
    <row r="24" spans="1:5" ht="15.75" customHeight="1">
      <c r="A24" s="9">
        <v>15</v>
      </c>
      <c r="B24" s="7" t="s">
        <v>26</v>
      </c>
      <c r="C24" s="8">
        <v>1</v>
      </c>
      <c r="D24" s="9">
        <v>360</v>
      </c>
      <c r="E24" s="9">
        <f t="shared" si="0"/>
        <v>360</v>
      </c>
    </row>
    <row r="25" spans="1:5" ht="15.75" customHeight="1">
      <c r="A25" s="9">
        <v>16</v>
      </c>
      <c r="B25" s="7" t="s">
        <v>8</v>
      </c>
      <c r="C25" s="8">
        <v>1.5</v>
      </c>
      <c r="D25" s="9">
        <v>360</v>
      </c>
      <c r="E25" s="9">
        <f t="shared" si="0"/>
        <v>540</v>
      </c>
    </row>
    <row r="26" spans="1:5" ht="15.75" customHeight="1">
      <c r="A26" s="9">
        <v>17</v>
      </c>
      <c r="B26" s="7" t="s">
        <v>209</v>
      </c>
      <c r="C26" s="8">
        <v>2.5</v>
      </c>
      <c r="D26" s="9">
        <v>425</v>
      </c>
      <c r="E26" s="9">
        <f t="shared" si="0"/>
        <v>1063</v>
      </c>
    </row>
    <row r="27" spans="1:5" ht="15.75" customHeight="1">
      <c r="A27" s="9">
        <v>18</v>
      </c>
      <c r="B27" s="7" t="s">
        <v>9</v>
      </c>
      <c r="C27" s="8">
        <v>1</v>
      </c>
      <c r="D27" s="9">
        <v>360</v>
      </c>
      <c r="E27" s="9">
        <f t="shared" si="0"/>
        <v>360</v>
      </c>
    </row>
    <row r="28" spans="1:5" ht="15.75" customHeight="1">
      <c r="A28" s="9">
        <v>19</v>
      </c>
      <c r="B28" s="7" t="s">
        <v>189</v>
      </c>
      <c r="C28" s="8">
        <v>0.8</v>
      </c>
      <c r="D28" s="9">
        <v>360</v>
      </c>
      <c r="E28" s="9">
        <f t="shared" si="0"/>
        <v>288</v>
      </c>
    </row>
    <row r="29" spans="1:5" ht="15.75">
      <c r="A29" s="19"/>
      <c r="B29" s="17" t="s">
        <v>11</v>
      </c>
      <c r="C29" s="18">
        <f>SUM(C10:C28)</f>
        <v>49.599999999999994</v>
      </c>
      <c r="D29" s="84"/>
      <c r="E29" s="19">
        <f>SUM(E10:E28)</f>
        <v>23658</v>
      </c>
    </row>
    <row r="31" spans="2:5" ht="15" customHeight="1">
      <c r="B31" s="140" t="s">
        <v>287</v>
      </c>
      <c r="C31" s="140"/>
      <c r="D31" s="140"/>
      <c r="E31" s="140"/>
    </row>
    <row r="32" spans="2:5" ht="15">
      <c r="B32" s="140"/>
      <c r="C32" s="140"/>
      <c r="D32" s="140"/>
      <c r="E32" s="140"/>
    </row>
    <row r="33" spans="2:5" ht="15">
      <c r="B33" s="140"/>
      <c r="C33" s="140"/>
      <c r="D33" s="140"/>
      <c r="E33" s="140"/>
    </row>
    <row r="34" spans="2:5" ht="15">
      <c r="B34" s="140"/>
      <c r="C34" s="140"/>
      <c r="D34" s="140"/>
      <c r="E34" s="140"/>
    </row>
    <row r="35" spans="2:5" ht="23.25" customHeight="1">
      <c r="B35" s="140"/>
      <c r="C35" s="140"/>
      <c r="D35" s="140"/>
      <c r="E35" s="140"/>
    </row>
  </sheetData>
  <sheetProtection/>
  <mergeCells count="6">
    <mergeCell ref="B6:E6"/>
    <mergeCell ref="B7:E7"/>
    <mergeCell ref="B31:E35"/>
    <mergeCell ref="C1:E1"/>
    <mergeCell ref="C2:E2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6.57421875" style="0" customWidth="1"/>
    <col min="2" max="2" width="33.57421875" style="0" customWidth="1"/>
    <col min="3" max="3" width="20.140625" style="0" customWidth="1"/>
    <col min="4" max="4" width="18.7109375" style="0" customWidth="1"/>
    <col min="5" max="5" width="15.28125" style="0" customWidth="1"/>
  </cols>
  <sheetData>
    <row r="1" spans="1:5" ht="16.5">
      <c r="A1" s="93"/>
      <c r="B1" s="100"/>
      <c r="C1" s="145" t="s">
        <v>302</v>
      </c>
      <c r="D1" s="145"/>
      <c r="E1" s="145"/>
    </row>
    <row r="2" spans="2:5" ht="16.5">
      <c r="B2" s="100"/>
      <c r="C2" s="139" t="s">
        <v>290</v>
      </c>
      <c r="D2" s="139"/>
      <c r="E2" s="139"/>
    </row>
    <row r="3" spans="2:5" ht="16.5">
      <c r="B3" s="100"/>
      <c r="C3" s="139" t="s">
        <v>291</v>
      </c>
      <c r="D3" s="139"/>
      <c r="E3" s="139"/>
    </row>
    <row r="4" spans="3:5" ht="15.75">
      <c r="C4" s="5"/>
      <c r="D4" s="95"/>
      <c r="E4" s="95"/>
    </row>
    <row r="6" spans="2:5" ht="17.25" customHeight="1">
      <c r="B6" s="144" t="s">
        <v>151</v>
      </c>
      <c r="C6" s="144"/>
      <c r="D6" s="144"/>
      <c r="E6" s="144"/>
    </row>
    <row r="7" spans="2:5" ht="16.5">
      <c r="B7" s="143" t="s">
        <v>165</v>
      </c>
      <c r="C7" s="143"/>
      <c r="D7" s="143"/>
      <c r="E7" s="143"/>
    </row>
    <row r="8" spans="2:5" ht="16.5">
      <c r="B8" s="126"/>
      <c r="C8" s="126"/>
      <c r="D8" s="126"/>
      <c r="E8" s="126"/>
    </row>
    <row r="10" spans="1:5" ht="38.25" customHeight="1">
      <c r="A10" s="6" t="s">
        <v>230</v>
      </c>
      <c r="B10" s="6" t="s">
        <v>0</v>
      </c>
      <c r="C10" s="56" t="s">
        <v>1</v>
      </c>
      <c r="D10" s="56" t="s">
        <v>236</v>
      </c>
      <c r="E10" s="56" t="s">
        <v>237</v>
      </c>
    </row>
    <row r="11" spans="1:5" ht="15.75">
      <c r="A11" s="9">
        <v>1</v>
      </c>
      <c r="B11" s="7" t="s">
        <v>20</v>
      </c>
      <c r="C11" s="8">
        <v>1</v>
      </c>
      <c r="D11" s="9">
        <v>841</v>
      </c>
      <c r="E11" s="9">
        <f>ROUND(C11*D11,0)</f>
        <v>841</v>
      </c>
    </row>
    <row r="12" spans="1:5" ht="15.75">
      <c r="A12" s="9">
        <v>2</v>
      </c>
      <c r="B12" s="7" t="s">
        <v>221</v>
      </c>
      <c r="C12" s="8">
        <v>12</v>
      </c>
      <c r="D12" s="9">
        <v>491</v>
      </c>
      <c r="E12" s="9">
        <f aca="true" t="shared" si="0" ref="E12:E24">ROUND(C12*D12,0)</f>
        <v>5892</v>
      </c>
    </row>
    <row r="13" spans="1:5" ht="15.75">
      <c r="A13" s="9">
        <v>3</v>
      </c>
      <c r="B13" s="7" t="s">
        <v>30</v>
      </c>
      <c r="C13" s="8">
        <v>0.75</v>
      </c>
      <c r="D13" s="9">
        <v>641</v>
      </c>
      <c r="E13" s="9">
        <f t="shared" si="0"/>
        <v>481</v>
      </c>
    </row>
    <row r="14" spans="1:5" ht="31.5">
      <c r="A14" s="9">
        <v>4</v>
      </c>
      <c r="B14" s="7" t="s">
        <v>21</v>
      </c>
      <c r="C14" s="8">
        <v>1.2</v>
      </c>
      <c r="D14" s="9">
        <v>491</v>
      </c>
      <c r="E14" s="9">
        <f t="shared" si="0"/>
        <v>589</v>
      </c>
    </row>
    <row r="15" spans="1:5" s="54" customFormat="1" ht="15.75">
      <c r="A15" s="9">
        <v>5</v>
      </c>
      <c r="B15" s="7" t="s">
        <v>22</v>
      </c>
      <c r="C15" s="8">
        <v>1</v>
      </c>
      <c r="D15" s="9">
        <v>491</v>
      </c>
      <c r="E15" s="9">
        <f t="shared" si="0"/>
        <v>491</v>
      </c>
    </row>
    <row r="16" spans="1:5" s="54" customFormat="1" ht="15.75">
      <c r="A16" s="9">
        <v>6</v>
      </c>
      <c r="B16" s="7" t="s">
        <v>28</v>
      </c>
      <c r="C16" s="8">
        <v>1</v>
      </c>
      <c r="D16" s="9">
        <v>665</v>
      </c>
      <c r="E16" s="9">
        <f t="shared" si="0"/>
        <v>665</v>
      </c>
    </row>
    <row r="17" spans="1:5" s="54" customFormat="1" ht="15.75">
      <c r="A17" s="9">
        <v>7</v>
      </c>
      <c r="B17" s="7" t="s">
        <v>187</v>
      </c>
      <c r="C17" s="8">
        <v>1</v>
      </c>
      <c r="D17" s="9">
        <v>619</v>
      </c>
      <c r="E17" s="9">
        <f t="shared" si="0"/>
        <v>619</v>
      </c>
    </row>
    <row r="18" spans="1:5" s="54" customFormat="1" ht="15.75">
      <c r="A18" s="9">
        <v>8</v>
      </c>
      <c r="B18" s="7" t="s">
        <v>13</v>
      </c>
      <c r="C18" s="8">
        <v>6</v>
      </c>
      <c r="D18" s="9">
        <v>425</v>
      </c>
      <c r="E18" s="9">
        <f t="shared" si="0"/>
        <v>2550</v>
      </c>
    </row>
    <row r="19" spans="1:5" s="54" customFormat="1" ht="15.75">
      <c r="A19" s="9">
        <v>9</v>
      </c>
      <c r="B19" s="7" t="s">
        <v>24</v>
      </c>
      <c r="C19" s="8">
        <v>1.5</v>
      </c>
      <c r="D19" s="9">
        <v>499</v>
      </c>
      <c r="E19" s="9">
        <f t="shared" si="0"/>
        <v>749</v>
      </c>
    </row>
    <row r="20" spans="1:5" s="54" customFormat="1" ht="15.75">
      <c r="A20" s="9">
        <v>10</v>
      </c>
      <c r="B20" s="7" t="s">
        <v>188</v>
      </c>
      <c r="C20" s="8">
        <v>1</v>
      </c>
      <c r="D20" s="9">
        <v>360</v>
      </c>
      <c r="E20" s="9">
        <f t="shared" si="0"/>
        <v>360</v>
      </c>
    </row>
    <row r="21" spans="1:5" s="54" customFormat="1" ht="15.75">
      <c r="A21" s="9">
        <v>11</v>
      </c>
      <c r="B21" s="7" t="s">
        <v>8</v>
      </c>
      <c r="C21" s="8">
        <v>0.9</v>
      </c>
      <c r="D21" s="9">
        <v>360</v>
      </c>
      <c r="E21" s="9">
        <f t="shared" si="0"/>
        <v>324</v>
      </c>
    </row>
    <row r="22" spans="1:5" s="54" customFormat="1" ht="15.75">
      <c r="A22" s="9">
        <v>12</v>
      </c>
      <c r="B22" s="7" t="s">
        <v>209</v>
      </c>
      <c r="C22" s="8">
        <v>3</v>
      </c>
      <c r="D22" s="9">
        <v>425</v>
      </c>
      <c r="E22" s="9">
        <f t="shared" si="0"/>
        <v>1275</v>
      </c>
    </row>
    <row r="23" spans="1:5" s="54" customFormat="1" ht="15.75">
      <c r="A23" s="9">
        <v>13</v>
      </c>
      <c r="B23" s="7" t="s">
        <v>9</v>
      </c>
      <c r="C23" s="8">
        <v>1</v>
      </c>
      <c r="D23" s="9">
        <v>360</v>
      </c>
      <c r="E23" s="9">
        <f t="shared" si="0"/>
        <v>360</v>
      </c>
    </row>
    <row r="24" spans="1:5" s="54" customFormat="1" ht="15.75">
      <c r="A24" s="9">
        <v>14</v>
      </c>
      <c r="B24" s="7" t="s">
        <v>189</v>
      </c>
      <c r="C24" s="8">
        <v>0.75</v>
      </c>
      <c r="D24" s="9">
        <v>360</v>
      </c>
      <c r="E24" s="9">
        <f t="shared" si="0"/>
        <v>270</v>
      </c>
    </row>
    <row r="25" spans="1:5" s="54" customFormat="1" ht="15.75">
      <c r="A25" s="18"/>
      <c r="B25" s="17" t="s">
        <v>11</v>
      </c>
      <c r="C25" s="18">
        <f>SUM(C10:C24)</f>
        <v>32.099999999999994</v>
      </c>
      <c r="D25" s="18"/>
      <c r="E25" s="19">
        <f>SUM(E11:E24)</f>
        <v>15466</v>
      </c>
    </row>
    <row r="26" s="54" customFormat="1" ht="15"/>
    <row r="27" spans="2:5" s="54" customFormat="1" ht="15" customHeight="1">
      <c r="B27" s="140" t="s">
        <v>287</v>
      </c>
      <c r="C27" s="140"/>
      <c r="D27" s="140"/>
      <c r="E27" s="140"/>
    </row>
    <row r="28" spans="2:5" s="54" customFormat="1" ht="15">
      <c r="B28" s="140"/>
      <c r="C28" s="140"/>
      <c r="D28" s="140"/>
      <c r="E28" s="140"/>
    </row>
    <row r="29" spans="2:5" s="54" customFormat="1" ht="15">
      <c r="B29" s="140"/>
      <c r="C29" s="140"/>
      <c r="D29" s="140"/>
      <c r="E29" s="140"/>
    </row>
    <row r="30" spans="2:5" s="54" customFormat="1" ht="15">
      <c r="B30" s="140"/>
      <c r="C30" s="140"/>
      <c r="D30" s="140"/>
      <c r="E30" s="140"/>
    </row>
    <row r="31" spans="2:5" s="54" customFormat="1" ht="20.25" customHeight="1">
      <c r="B31" s="140"/>
      <c r="C31" s="140"/>
      <c r="D31" s="140"/>
      <c r="E31" s="140"/>
    </row>
    <row r="32" s="54" customFormat="1" ht="15"/>
    <row r="33" s="54" customFormat="1" ht="15"/>
  </sheetData>
  <sheetProtection/>
  <mergeCells count="6">
    <mergeCell ref="B6:E6"/>
    <mergeCell ref="B7:E7"/>
    <mergeCell ref="B27:E31"/>
    <mergeCell ref="C1:E1"/>
    <mergeCell ref="C2:E2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6.140625" style="54" customWidth="1"/>
    <col min="2" max="2" width="40.421875" style="54" customWidth="1"/>
    <col min="3" max="3" width="14.7109375" style="54" customWidth="1"/>
    <col min="4" max="4" width="14.28125" style="54" customWidth="1"/>
    <col min="5" max="5" width="14.00390625" style="54" customWidth="1"/>
    <col min="6" max="7" width="9.140625" style="54" customWidth="1"/>
  </cols>
  <sheetData>
    <row r="1" spans="1:5" ht="16.5">
      <c r="A1" s="101"/>
      <c r="B1" s="104"/>
      <c r="C1" s="139" t="s">
        <v>303</v>
      </c>
      <c r="D1" s="139"/>
      <c r="E1" s="139"/>
    </row>
    <row r="2" spans="2:5" ht="16.5">
      <c r="B2" s="104"/>
      <c r="C2" s="139" t="s">
        <v>290</v>
      </c>
      <c r="D2" s="139"/>
      <c r="E2" s="139"/>
    </row>
    <row r="3" spans="2:5" ht="16.5">
      <c r="B3" s="104"/>
      <c r="C3" s="139" t="s">
        <v>291</v>
      </c>
      <c r="D3" s="139"/>
      <c r="E3" s="139"/>
    </row>
    <row r="4" spans="3:5" ht="15.75">
      <c r="C4" s="102"/>
      <c r="D4" s="110"/>
      <c r="E4" s="110"/>
    </row>
    <row r="6" spans="2:5" ht="18" customHeight="1">
      <c r="B6" s="141" t="s">
        <v>153</v>
      </c>
      <c r="C6" s="141"/>
      <c r="D6" s="141"/>
      <c r="E6" s="141"/>
    </row>
    <row r="7" spans="2:5" ht="16.5">
      <c r="B7" s="138" t="s">
        <v>140</v>
      </c>
      <c r="C7" s="138"/>
      <c r="D7" s="138"/>
      <c r="E7" s="138"/>
    </row>
    <row r="9" spans="1:5" ht="35.25" customHeight="1">
      <c r="A9" s="20" t="s">
        <v>230</v>
      </c>
      <c r="B9" s="20" t="s">
        <v>0</v>
      </c>
      <c r="C9" s="68" t="s">
        <v>1</v>
      </c>
      <c r="D9" s="68" t="s">
        <v>236</v>
      </c>
      <c r="E9" s="68" t="s">
        <v>237</v>
      </c>
    </row>
    <row r="10" spans="1:5" ht="15.75" customHeight="1">
      <c r="A10" s="9">
        <v>1</v>
      </c>
      <c r="B10" s="77" t="s">
        <v>221</v>
      </c>
      <c r="C10" s="66">
        <v>14</v>
      </c>
      <c r="D10" s="67">
        <v>491</v>
      </c>
      <c r="E10" s="67">
        <f>ROUND(C10*D10,0)</f>
        <v>6874</v>
      </c>
    </row>
    <row r="11" spans="1:5" ht="34.5" customHeight="1">
      <c r="A11" s="9">
        <v>2</v>
      </c>
      <c r="B11" s="77" t="s">
        <v>21</v>
      </c>
      <c r="C11" s="66">
        <v>1.05</v>
      </c>
      <c r="D11" s="67">
        <v>491</v>
      </c>
      <c r="E11" s="67">
        <f aca="true" t="shared" si="0" ref="E11:E30">ROUND(C11*D11,0)</f>
        <v>516</v>
      </c>
    </row>
    <row r="12" spans="1:5" ht="15.75" customHeight="1">
      <c r="A12" s="9">
        <v>3</v>
      </c>
      <c r="B12" s="7" t="s">
        <v>115</v>
      </c>
      <c r="C12" s="8">
        <v>2</v>
      </c>
      <c r="D12" s="67">
        <v>491</v>
      </c>
      <c r="E12" s="67">
        <f t="shared" si="0"/>
        <v>982</v>
      </c>
    </row>
    <row r="13" spans="1:5" ht="15.75" customHeight="1">
      <c r="A13" s="9">
        <v>4</v>
      </c>
      <c r="B13" s="7" t="s">
        <v>22</v>
      </c>
      <c r="C13" s="8">
        <v>1</v>
      </c>
      <c r="D13" s="67">
        <v>491</v>
      </c>
      <c r="E13" s="67">
        <f t="shared" si="0"/>
        <v>491</v>
      </c>
    </row>
    <row r="14" spans="1:5" ht="15.75" customHeight="1">
      <c r="A14" s="9">
        <v>5</v>
      </c>
      <c r="B14" s="7" t="s">
        <v>28</v>
      </c>
      <c r="C14" s="8">
        <v>1</v>
      </c>
      <c r="D14" s="67">
        <v>665</v>
      </c>
      <c r="E14" s="67">
        <f t="shared" si="0"/>
        <v>665</v>
      </c>
    </row>
    <row r="15" spans="1:5" ht="15.75" customHeight="1">
      <c r="A15" s="9">
        <v>6</v>
      </c>
      <c r="B15" s="7" t="s">
        <v>31</v>
      </c>
      <c r="C15" s="8">
        <v>0.75</v>
      </c>
      <c r="D15" s="67">
        <v>574</v>
      </c>
      <c r="E15" s="67">
        <f t="shared" si="0"/>
        <v>431</v>
      </c>
    </row>
    <row r="16" spans="1:5" ht="15.75" customHeight="1">
      <c r="A16" s="9">
        <v>7</v>
      </c>
      <c r="B16" s="7" t="s">
        <v>187</v>
      </c>
      <c r="C16" s="8">
        <v>1</v>
      </c>
      <c r="D16" s="67">
        <v>619</v>
      </c>
      <c r="E16" s="67">
        <f t="shared" si="0"/>
        <v>619</v>
      </c>
    </row>
    <row r="17" spans="1:5" ht="15.75" customHeight="1">
      <c r="A17" s="9">
        <v>8</v>
      </c>
      <c r="B17" s="7" t="s">
        <v>87</v>
      </c>
      <c r="C17" s="8">
        <v>1</v>
      </c>
      <c r="D17" s="67">
        <v>712</v>
      </c>
      <c r="E17" s="67">
        <f t="shared" si="0"/>
        <v>712</v>
      </c>
    </row>
    <row r="18" spans="1:5" ht="15.75" customHeight="1">
      <c r="A18" s="9">
        <v>9</v>
      </c>
      <c r="B18" s="7" t="s">
        <v>13</v>
      </c>
      <c r="C18" s="8">
        <v>7</v>
      </c>
      <c r="D18" s="67">
        <v>425</v>
      </c>
      <c r="E18" s="67">
        <f t="shared" si="0"/>
        <v>2975</v>
      </c>
    </row>
    <row r="19" spans="1:5" ht="15.75" customHeight="1">
      <c r="A19" s="9">
        <v>10</v>
      </c>
      <c r="B19" s="7" t="s">
        <v>14</v>
      </c>
      <c r="C19" s="8">
        <v>1</v>
      </c>
      <c r="D19" s="67">
        <v>499</v>
      </c>
      <c r="E19" s="67">
        <f t="shared" si="0"/>
        <v>499</v>
      </c>
    </row>
    <row r="20" spans="1:5" ht="15.75" customHeight="1">
      <c r="A20" s="9">
        <v>11</v>
      </c>
      <c r="B20" s="7" t="s">
        <v>24</v>
      </c>
      <c r="C20" s="8">
        <v>1</v>
      </c>
      <c r="D20" s="67">
        <v>499</v>
      </c>
      <c r="E20" s="67">
        <f t="shared" si="0"/>
        <v>499</v>
      </c>
    </row>
    <row r="21" spans="1:5" ht="15.75" customHeight="1">
      <c r="A21" s="9">
        <v>12</v>
      </c>
      <c r="B21" s="7" t="s">
        <v>188</v>
      </c>
      <c r="C21" s="8">
        <v>1</v>
      </c>
      <c r="D21" s="67">
        <v>360</v>
      </c>
      <c r="E21" s="67">
        <f t="shared" si="0"/>
        <v>360</v>
      </c>
    </row>
    <row r="22" spans="1:5" ht="15.75" customHeight="1">
      <c r="A22" s="9">
        <v>13</v>
      </c>
      <c r="B22" s="7" t="s">
        <v>26</v>
      </c>
      <c r="C22" s="8">
        <v>1</v>
      </c>
      <c r="D22" s="67">
        <v>360</v>
      </c>
      <c r="E22" s="67">
        <f t="shared" si="0"/>
        <v>360</v>
      </c>
    </row>
    <row r="23" spans="1:5" ht="15.75" customHeight="1">
      <c r="A23" s="9">
        <v>14</v>
      </c>
      <c r="B23" s="7" t="s">
        <v>67</v>
      </c>
      <c r="C23" s="8">
        <v>2.2</v>
      </c>
      <c r="D23" s="67">
        <v>360</v>
      </c>
      <c r="E23" s="67">
        <f t="shared" si="0"/>
        <v>792</v>
      </c>
    </row>
    <row r="24" spans="1:5" ht="15.75" customHeight="1">
      <c r="A24" s="9">
        <v>15</v>
      </c>
      <c r="B24" s="7" t="s">
        <v>209</v>
      </c>
      <c r="C24" s="8">
        <v>3</v>
      </c>
      <c r="D24" s="67">
        <v>425</v>
      </c>
      <c r="E24" s="67">
        <f t="shared" si="0"/>
        <v>1275</v>
      </c>
    </row>
    <row r="25" spans="1:5" ht="15.75" customHeight="1">
      <c r="A25" s="9">
        <v>16</v>
      </c>
      <c r="B25" s="7" t="s">
        <v>9</v>
      </c>
      <c r="C25" s="8">
        <v>2</v>
      </c>
      <c r="D25" s="67">
        <v>360</v>
      </c>
      <c r="E25" s="67">
        <f t="shared" si="0"/>
        <v>720</v>
      </c>
    </row>
    <row r="26" spans="1:5" ht="15.75" customHeight="1">
      <c r="A26" s="9">
        <v>17</v>
      </c>
      <c r="B26" s="7" t="s">
        <v>189</v>
      </c>
      <c r="C26" s="8">
        <v>0.8</v>
      </c>
      <c r="D26" s="67">
        <v>360</v>
      </c>
      <c r="E26" s="67">
        <f t="shared" si="0"/>
        <v>288</v>
      </c>
    </row>
    <row r="27" spans="1:5" ht="15.75" customHeight="1">
      <c r="A27" s="9">
        <v>18</v>
      </c>
      <c r="B27" s="7" t="s">
        <v>188</v>
      </c>
      <c r="C27" s="8">
        <v>1.7</v>
      </c>
      <c r="D27" s="67">
        <v>360</v>
      </c>
      <c r="E27" s="67">
        <f t="shared" si="0"/>
        <v>612</v>
      </c>
    </row>
    <row r="28" spans="1:5" ht="15.75" customHeight="1">
      <c r="A28" s="9">
        <v>19</v>
      </c>
      <c r="B28" s="7" t="s">
        <v>10</v>
      </c>
      <c r="C28" s="8">
        <v>0.25</v>
      </c>
      <c r="D28" s="67">
        <v>491</v>
      </c>
      <c r="E28" s="67">
        <f t="shared" si="0"/>
        <v>123</v>
      </c>
    </row>
    <row r="29" spans="1:5" ht="15.75" customHeight="1">
      <c r="A29" s="9">
        <v>20</v>
      </c>
      <c r="B29" s="7" t="s">
        <v>182</v>
      </c>
      <c r="C29" s="49">
        <v>0.05</v>
      </c>
      <c r="D29" s="67">
        <v>491</v>
      </c>
      <c r="E29" s="67">
        <f t="shared" si="0"/>
        <v>25</v>
      </c>
    </row>
    <row r="30" spans="1:5" ht="15.75" customHeight="1">
      <c r="A30" s="9">
        <v>21</v>
      </c>
      <c r="B30" s="7" t="s">
        <v>116</v>
      </c>
      <c r="C30" s="49">
        <v>1</v>
      </c>
      <c r="D30" s="67">
        <v>491</v>
      </c>
      <c r="E30" s="67">
        <f t="shared" si="0"/>
        <v>491</v>
      </c>
    </row>
    <row r="31" spans="1:5" ht="15.75">
      <c r="A31" s="19"/>
      <c r="B31" s="17" t="s">
        <v>11</v>
      </c>
      <c r="C31" s="64">
        <f>SUM(C10:C30)</f>
        <v>43.8</v>
      </c>
      <c r="D31" s="49"/>
      <c r="E31" s="90">
        <f>SUM(E10:E30)</f>
        <v>20309</v>
      </c>
    </row>
    <row r="33" spans="2:5" ht="15" customHeight="1">
      <c r="B33" s="140" t="s">
        <v>287</v>
      </c>
      <c r="C33" s="140"/>
      <c r="D33" s="140"/>
      <c r="E33" s="140"/>
    </row>
    <row r="34" spans="2:5" ht="15">
      <c r="B34" s="140"/>
      <c r="C34" s="140"/>
      <c r="D34" s="140"/>
      <c r="E34" s="140"/>
    </row>
    <row r="35" spans="2:5" ht="15">
      <c r="B35" s="140"/>
      <c r="C35" s="140"/>
      <c r="D35" s="140"/>
      <c r="E35" s="140"/>
    </row>
    <row r="36" spans="2:5" ht="15">
      <c r="B36" s="140"/>
      <c r="C36" s="140"/>
      <c r="D36" s="140"/>
      <c r="E36" s="140"/>
    </row>
    <row r="37" spans="2:5" ht="24" customHeight="1">
      <c r="B37" s="140"/>
      <c r="C37" s="140"/>
      <c r="D37" s="140"/>
      <c r="E37" s="140"/>
    </row>
  </sheetData>
  <sheetProtection/>
  <mergeCells count="6">
    <mergeCell ref="B7:E7"/>
    <mergeCell ref="B6:E6"/>
    <mergeCell ref="B33:E37"/>
    <mergeCell ref="C1:E1"/>
    <mergeCell ref="C2:E2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6.140625" style="54" customWidth="1"/>
    <col min="2" max="2" width="32.8515625" style="54" customWidth="1"/>
    <col min="3" max="3" width="18.7109375" style="54" customWidth="1"/>
    <col min="4" max="4" width="15.7109375" style="54" customWidth="1"/>
    <col min="5" max="5" width="15.57421875" style="54" customWidth="1"/>
    <col min="6" max="6" width="9.140625" style="54" customWidth="1"/>
  </cols>
  <sheetData>
    <row r="1" spans="1:5" ht="16.5">
      <c r="A1" s="101"/>
      <c r="B1" s="104"/>
      <c r="C1" s="139" t="s">
        <v>304</v>
      </c>
      <c r="D1" s="139"/>
      <c r="E1" s="139"/>
    </row>
    <row r="2" spans="2:5" ht="16.5">
      <c r="B2" s="104"/>
      <c r="C2" s="139" t="s">
        <v>290</v>
      </c>
      <c r="D2" s="139"/>
      <c r="E2" s="139"/>
    </row>
    <row r="3" spans="2:5" ht="16.5">
      <c r="B3" s="104"/>
      <c r="C3" s="139" t="s">
        <v>291</v>
      </c>
      <c r="D3" s="139"/>
      <c r="E3" s="139"/>
    </row>
    <row r="4" spans="3:5" ht="15.75">
      <c r="C4" s="102"/>
      <c r="D4" s="110"/>
      <c r="E4" s="110"/>
    </row>
    <row r="6" spans="2:5" ht="18" customHeight="1">
      <c r="B6" s="146" t="s">
        <v>154</v>
      </c>
      <c r="C6" s="146"/>
      <c r="D6" s="146"/>
      <c r="E6" s="146"/>
    </row>
    <row r="7" spans="2:5" ht="16.5">
      <c r="B7" s="138" t="s">
        <v>152</v>
      </c>
      <c r="C7" s="138"/>
      <c r="D7" s="138"/>
      <c r="E7" s="138"/>
    </row>
    <row r="9" spans="1:5" ht="30.75" customHeight="1">
      <c r="A9" s="20" t="s">
        <v>230</v>
      </c>
      <c r="B9" s="20" t="s">
        <v>0</v>
      </c>
      <c r="C9" s="68" t="s">
        <v>1</v>
      </c>
      <c r="D9" s="68" t="s">
        <v>236</v>
      </c>
      <c r="E9" s="68" t="s">
        <v>237</v>
      </c>
    </row>
    <row r="10" spans="1:5" ht="37.5" customHeight="1">
      <c r="A10" s="9">
        <v>1</v>
      </c>
      <c r="B10" s="7" t="s">
        <v>272</v>
      </c>
      <c r="C10" s="8">
        <v>1</v>
      </c>
      <c r="D10" s="9">
        <v>665</v>
      </c>
      <c r="E10" s="9">
        <f>ROUND(C10*D10,0)</f>
        <v>665</v>
      </c>
    </row>
    <row r="11" spans="1:5" ht="15.75" customHeight="1">
      <c r="A11" s="9">
        <v>2</v>
      </c>
      <c r="B11" s="7" t="s">
        <v>3</v>
      </c>
      <c r="C11" s="8">
        <v>0.75</v>
      </c>
      <c r="D11" s="9">
        <v>965</v>
      </c>
      <c r="E11" s="9">
        <f aca="true" t="shared" si="0" ref="E11:E23">ROUND(C11*D11,0)</f>
        <v>724</v>
      </c>
    </row>
    <row r="12" spans="1:5" ht="15.75" customHeight="1">
      <c r="A12" s="9">
        <v>3</v>
      </c>
      <c r="B12" s="7" t="s">
        <v>87</v>
      </c>
      <c r="C12" s="8">
        <v>1</v>
      </c>
      <c r="D12" s="9">
        <v>641</v>
      </c>
      <c r="E12" s="9">
        <f t="shared" si="0"/>
        <v>641</v>
      </c>
    </row>
    <row r="13" spans="1:5" ht="15.75" customHeight="1">
      <c r="A13" s="9">
        <v>4</v>
      </c>
      <c r="B13" s="7" t="s">
        <v>6</v>
      </c>
      <c r="C13" s="8">
        <v>0.75</v>
      </c>
      <c r="D13" s="9">
        <v>425</v>
      </c>
      <c r="E13" s="9">
        <f t="shared" si="0"/>
        <v>319</v>
      </c>
    </row>
    <row r="14" spans="1:5" ht="15.75" customHeight="1">
      <c r="A14" s="9">
        <v>5</v>
      </c>
      <c r="B14" s="7" t="s">
        <v>187</v>
      </c>
      <c r="C14" s="8">
        <v>0.5</v>
      </c>
      <c r="D14" s="9">
        <v>619</v>
      </c>
      <c r="E14" s="9">
        <f t="shared" si="0"/>
        <v>310</v>
      </c>
    </row>
    <row r="15" spans="1:5" ht="15.75" customHeight="1">
      <c r="A15" s="9">
        <v>6</v>
      </c>
      <c r="B15" s="7" t="s">
        <v>189</v>
      </c>
      <c r="C15" s="8">
        <v>1</v>
      </c>
      <c r="D15" s="9">
        <v>360</v>
      </c>
      <c r="E15" s="9">
        <f t="shared" si="0"/>
        <v>360</v>
      </c>
    </row>
    <row r="16" spans="1:5" ht="15.75" customHeight="1">
      <c r="A16" s="9">
        <v>7</v>
      </c>
      <c r="B16" s="7" t="s">
        <v>67</v>
      </c>
      <c r="C16" s="8">
        <v>4</v>
      </c>
      <c r="D16" s="9">
        <v>360</v>
      </c>
      <c r="E16" s="9">
        <f t="shared" si="0"/>
        <v>1440</v>
      </c>
    </row>
    <row r="17" spans="1:5" ht="15.75" customHeight="1">
      <c r="A17" s="9">
        <v>8</v>
      </c>
      <c r="B17" s="7" t="s">
        <v>209</v>
      </c>
      <c r="C17" s="8">
        <v>3</v>
      </c>
      <c r="D17" s="9">
        <v>425</v>
      </c>
      <c r="E17" s="9">
        <f t="shared" si="0"/>
        <v>1275</v>
      </c>
    </row>
    <row r="18" spans="1:5" ht="15.75" customHeight="1">
      <c r="A18" s="9">
        <v>9</v>
      </c>
      <c r="B18" s="7" t="s">
        <v>9</v>
      </c>
      <c r="C18" s="8">
        <v>1</v>
      </c>
      <c r="D18" s="9">
        <v>360</v>
      </c>
      <c r="E18" s="9">
        <f t="shared" si="0"/>
        <v>360</v>
      </c>
    </row>
    <row r="19" spans="1:5" ht="15.75" customHeight="1">
      <c r="A19" s="9">
        <v>10</v>
      </c>
      <c r="B19" s="7" t="s">
        <v>32</v>
      </c>
      <c r="C19" s="8">
        <v>2</v>
      </c>
      <c r="D19" s="9">
        <v>360</v>
      </c>
      <c r="E19" s="9">
        <f t="shared" si="0"/>
        <v>720</v>
      </c>
    </row>
    <row r="20" spans="1:5" ht="15.75" customHeight="1">
      <c r="A20" s="9">
        <v>11</v>
      </c>
      <c r="B20" s="7" t="s">
        <v>33</v>
      </c>
      <c r="C20" s="8">
        <v>1</v>
      </c>
      <c r="D20" s="9">
        <v>499</v>
      </c>
      <c r="E20" s="9">
        <f t="shared" si="0"/>
        <v>499</v>
      </c>
    </row>
    <row r="21" spans="1:5" ht="15.75" customHeight="1">
      <c r="A21" s="9">
        <v>12</v>
      </c>
      <c r="B21" s="7" t="s">
        <v>10</v>
      </c>
      <c r="C21" s="8">
        <v>0.5</v>
      </c>
      <c r="D21" s="9">
        <v>491</v>
      </c>
      <c r="E21" s="9">
        <f t="shared" si="0"/>
        <v>246</v>
      </c>
    </row>
    <row r="22" spans="1:5" ht="15.75" customHeight="1">
      <c r="A22" s="9">
        <v>13</v>
      </c>
      <c r="B22" s="7" t="s">
        <v>191</v>
      </c>
      <c r="C22" s="8">
        <v>0.5</v>
      </c>
      <c r="D22" s="9">
        <v>491</v>
      </c>
      <c r="E22" s="9">
        <f t="shared" si="0"/>
        <v>246</v>
      </c>
    </row>
    <row r="23" spans="1:5" ht="15.75" customHeight="1">
      <c r="A23" s="9">
        <v>14</v>
      </c>
      <c r="B23" s="7" t="s">
        <v>182</v>
      </c>
      <c r="C23" s="8">
        <v>0.1</v>
      </c>
      <c r="D23" s="9">
        <v>491</v>
      </c>
      <c r="E23" s="9">
        <f t="shared" si="0"/>
        <v>49</v>
      </c>
    </row>
    <row r="24" spans="1:5" ht="15.75">
      <c r="A24" s="19"/>
      <c r="B24" s="19"/>
      <c r="C24" s="18">
        <f>SUM(C10:C23)</f>
        <v>17.1</v>
      </c>
      <c r="D24" s="18"/>
      <c r="E24" s="19">
        <f>SUM(E10:E23)</f>
        <v>7854</v>
      </c>
    </row>
  </sheetData>
  <sheetProtection/>
  <mergeCells count="5">
    <mergeCell ref="B6:E6"/>
    <mergeCell ref="B7:E7"/>
    <mergeCell ref="C1:E1"/>
    <mergeCell ref="C2:E2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6.57421875" style="54" customWidth="1"/>
    <col min="2" max="2" width="29.8515625" style="54" customWidth="1"/>
    <col min="3" max="3" width="19.00390625" style="54" customWidth="1"/>
    <col min="4" max="4" width="14.28125" style="54" customWidth="1"/>
    <col min="5" max="5" width="21.57421875" style="54" customWidth="1"/>
    <col min="6" max="8" width="9.140625" style="54" customWidth="1"/>
  </cols>
  <sheetData>
    <row r="1" spans="1:5" ht="16.5">
      <c r="A1" s="101"/>
      <c r="B1" s="104"/>
      <c r="C1" s="139" t="s">
        <v>305</v>
      </c>
      <c r="D1" s="139"/>
      <c r="E1" s="139"/>
    </row>
    <row r="2" spans="2:5" ht="16.5">
      <c r="B2" s="104"/>
      <c r="C2" s="139" t="s">
        <v>290</v>
      </c>
      <c r="D2" s="139"/>
      <c r="E2" s="139"/>
    </row>
    <row r="3" spans="2:5" ht="16.5">
      <c r="B3" s="104"/>
      <c r="C3" s="139" t="s">
        <v>291</v>
      </c>
      <c r="D3" s="139"/>
      <c r="E3" s="139"/>
    </row>
    <row r="4" spans="3:5" ht="15.75">
      <c r="C4" s="102"/>
      <c r="D4" s="110"/>
      <c r="E4" s="110"/>
    </row>
    <row r="6" spans="2:5" ht="17.25" customHeight="1">
      <c r="B6" s="141" t="s">
        <v>155</v>
      </c>
      <c r="C6" s="141"/>
      <c r="D6" s="141"/>
      <c r="E6" s="141"/>
    </row>
    <row r="7" spans="2:5" ht="16.5">
      <c r="B7" s="138" t="s">
        <v>140</v>
      </c>
      <c r="C7" s="138"/>
      <c r="D7" s="138"/>
      <c r="E7" s="138"/>
    </row>
    <row r="9" spans="1:5" ht="36" customHeight="1">
      <c r="A9" s="20" t="s">
        <v>230</v>
      </c>
      <c r="B9" s="20" t="s">
        <v>0</v>
      </c>
      <c r="C9" s="68" t="s">
        <v>1</v>
      </c>
      <c r="D9" s="68" t="s">
        <v>236</v>
      </c>
      <c r="E9" s="68" t="s">
        <v>237</v>
      </c>
    </row>
    <row r="10" spans="1:5" ht="15.75" customHeight="1">
      <c r="A10" s="9">
        <v>1</v>
      </c>
      <c r="B10" s="7" t="s">
        <v>12</v>
      </c>
      <c r="C10" s="8">
        <v>1</v>
      </c>
      <c r="D10" s="9">
        <v>833</v>
      </c>
      <c r="E10" s="9">
        <f>ROUND(C10*D10,0)</f>
        <v>833</v>
      </c>
    </row>
    <row r="11" spans="1:5" ht="15.75" customHeight="1">
      <c r="A11" s="9">
        <v>2</v>
      </c>
      <c r="B11" s="7" t="s">
        <v>34</v>
      </c>
      <c r="C11" s="8">
        <v>1</v>
      </c>
      <c r="D11" s="9">
        <v>570</v>
      </c>
      <c r="E11" s="9">
        <f aca="true" t="shared" si="0" ref="E11:E23">ROUND(C11*D11,0)</f>
        <v>570</v>
      </c>
    </row>
    <row r="12" spans="1:5" ht="15.75" customHeight="1">
      <c r="A12" s="9">
        <v>3</v>
      </c>
      <c r="B12" s="7" t="s">
        <v>3</v>
      </c>
      <c r="C12" s="8">
        <v>0.75</v>
      </c>
      <c r="D12" s="9">
        <v>954</v>
      </c>
      <c r="E12" s="9">
        <f t="shared" si="0"/>
        <v>716</v>
      </c>
    </row>
    <row r="13" spans="1:5" ht="15.75" customHeight="1">
      <c r="A13" s="9">
        <v>4</v>
      </c>
      <c r="B13" s="7" t="s">
        <v>28</v>
      </c>
      <c r="C13" s="8">
        <v>1</v>
      </c>
      <c r="D13" s="9">
        <v>665</v>
      </c>
      <c r="E13" s="9">
        <f t="shared" si="0"/>
        <v>665</v>
      </c>
    </row>
    <row r="14" spans="1:5" ht="15.75" customHeight="1">
      <c r="A14" s="9">
        <v>5</v>
      </c>
      <c r="B14" s="7" t="s">
        <v>192</v>
      </c>
      <c r="C14" s="8">
        <v>1</v>
      </c>
      <c r="D14" s="9">
        <v>740</v>
      </c>
      <c r="E14" s="9">
        <f t="shared" si="0"/>
        <v>740</v>
      </c>
    </row>
    <row r="15" spans="1:5" ht="15.75" customHeight="1">
      <c r="A15" s="9">
        <v>6</v>
      </c>
      <c r="B15" s="7" t="s">
        <v>17</v>
      </c>
      <c r="C15" s="8">
        <v>1</v>
      </c>
      <c r="D15" s="9">
        <v>360</v>
      </c>
      <c r="E15" s="9">
        <f t="shared" si="0"/>
        <v>360</v>
      </c>
    </row>
    <row r="16" spans="1:5" ht="15.75" customHeight="1">
      <c r="A16" s="9">
        <v>7</v>
      </c>
      <c r="B16" s="7" t="s">
        <v>67</v>
      </c>
      <c r="C16" s="8">
        <v>2</v>
      </c>
      <c r="D16" s="9">
        <v>360</v>
      </c>
      <c r="E16" s="9">
        <f t="shared" si="0"/>
        <v>720</v>
      </c>
    </row>
    <row r="17" spans="1:5" ht="15.75" customHeight="1">
      <c r="A17" s="9">
        <v>8</v>
      </c>
      <c r="B17" s="7" t="s">
        <v>9</v>
      </c>
      <c r="C17" s="8">
        <v>1.6</v>
      </c>
      <c r="D17" s="9">
        <v>360</v>
      </c>
      <c r="E17" s="9">
        <f t="shared" si="0"/>
        <v>576</v>
      </c>
    </row>
    <row r="18" spans="1:5" ht="15.75" customHeight="1">
      <c r="A18" s="9">
        <v>9</v>
      </c>
      <c r="B18" s="7" t="s">
        <v>209</v>
      </c>
      <c r="C18" s="8">
        <v>3</v>
      </c>
      <c r="D18" s="9">
        <v>425</v>
      </c>
      <c r="E18" s="9">
        <f t="shared" si="0"/>
        <v>1275</v>
      </c>
    </row>
    <row r="19" spans="1:5" ht="31.5">
      <c r="A19" s="9">
        <v>10</v>
      </c>
      <c r="B19" s="7" t="s">
        <v>260</v>
      </c>
      <c r="C19" s="8">
        <v>1</v>
      </c>
      <c r="D19" s="9">
        <v>425</v>
      </c>
      <c r="E19" s="9">
        <f t="shared" si="0"/>
        <v>425</v>
      </c>
    </row>
    <row r="20" spans="1:5" ht="16.5" customHeight="1">
      <c r="A20" s="9">
        <v>11</v>
      </c>
      <c r="B20" s="7" t="s">
        <v>234</v>
      </c>
      <c r="C20" s="8">
        <v>1.3</v>
      </c>
      <c r="D20" s="9">
        <v>360</v>
      </c>
      <c r="E20" s="9">
        <f t="shared" si="0"/>
        <v>468</v>
      </c>
    </row>
    <row r="21" spans="1:5" ht="16.5" customHeight="1">
      <c r="A21" s="9">
        <v>12</v>
      </c>
      <c r="B21" s="7" t="s">
        <v>111</v>
      </c>
      <c r="C21" s="8">
        <v>1</v>
      </c>
      <c r="D21" s="9">
        <v>491</v>
      </c>
      <c r="E21" s="9">
        <f t="shared" si="0"/>
        <v>491</v>
      </c>
    </row>
    <row r="22" spans="1:5" ht="16.5" customHeight="1">
      <c r="A22" s="9">
        <v>13</v>
      </c>
      <c r="B22" s="7" t="s">
        <v>87</v>
      </c>
      <c r="C22" s="8">
        <v>0.5</v>
      </c>
      <c r="D22" s="9">
        <v>712</v>
      </c>
      <c r="E22" s="9">
        <f t="shared" si="0"/>
        <v>356</v>
      </c>
    </row>
    <row r="23" spans="1:5" ht="16.5" customHeight="1">
      <c r="A23" s="9">
        <v>14</v>
      </c>
      <c r="B23" s="7" t="s">
        <v>255</v>
      </c>
      <c r="C23" s="8">
        <v>2</v>
      </c>
      <c r="D23" s="9">
        <v>640</v>
      </c>
      <c r="E23" s="9">
        <f t="shared" si="0"/>
        <v>1280</v>
      </c>
    </row>
    <row r="24" spans="1:5" ht="15.75">
      <c r="A24" s="19"/>
      <c r="B24" s="17" t="s">
        <v>11</v>
      </c>
      <c r="C24" s="18">
        <f>SUM(C10:C23)</f>
        <v>18.15</v>
      </c>
      <c r="D24" s="22"/>
      <c r="E24" s="19">
        <f>SUM(E10:E23)</f>
        <v>9475</v>
      </c>
    </row>
    <row r="25" ht="15">
      <c r="A25" s="119"/>
    </row>
  </sheetData>
  <sheetProtection/>
  <mergeCells count="5">
    <mergeCell ref="B6:E6"/>
    <mergeCell ref="B7:E7"/>
    <mergeCell ref="C1:E1"/>
    <mergeCell ref="C2:E2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6.28125" style="54" customWidth="1"/>
    <col min="2" max="2" width="34.57421875" style="54" customWidth="1"/>
    <col min="3" max="3" width="18.8515625" style="54" customWidth="1"/>
    <col min="4" max="4" width="14.421875" style="54" customWidth="1"/>
    <col min="5" max="5" width="16.7109375" style="54" customWidth="1"/>
    <col min="6" max="6" width="9.140625" style="54" customWidth="1"/>
  </cols>
  <sheetData>
    <row r="1" spans="1:5" ht="16.5">
      <c r="A1" s="101"/>
      <c r="B1" s="104"/>
      <c r="C1" s="139" t="s">
        <v>306</v>
      </c>
      <c r="D1" s="139"/>
      <c r="E1" s="139"/>
    </row>
    <row r="2" spans="2:5" ht="16.5">
      <c r="B2" s="104"/>
      <c r="C2" s="139" t="s">
        <v>290</v>
      </c>
      <c r="D2" s="139"/>
      <c r="E2" s="139"/>
    </row>
    <row r="3" spans="2:5" ht="16.5">
      <c r="B3" s="104"/>
      <c r="C3" s="139" t="s">
        <v>291</v>
      </c>
      <c r="D3" s="139"/>
      <c r="E3" s="139"/>
    </row>
    <row r="4" spans="3:5" ht="15.75">
      <c r="C4" s="102"/>
      <c r="D4" s="110"/>
      <c r="E4" s="110"/>
    </row>
    <row r="6" spans="2:5" ht="19.5" customHeight="1">
      <c r="B6" s="141" t="s">
        <v>156</v>
      </c>
      <c r="C6" s="141"/>
      <c r="D6" s="141"/>
      <c r="E6" s="141"/>
    </row>
    <row r="7" spans="2:5" ht="16.5">
      <c r="B7" s="138" t="s">
        <v>152</v>
      </c>
      <c r="C7" s="138"/>
      <c r="D7" s="138"/>
      <c r="E7" s="138"/>
    </row>
    <row r="9" spans="1:5" ht="37.5" customHeight="1">
      <c r="A9" s="20" t="s">
        <v>230</v>
      </c>
      <c r="B9" s="20" t="s">
        <v>0</v>
      </c>
      <c r="C9" s="68" t="s">
        <v>1</v>
      </c>
      <c r="D9" s="68" t="s">
        <v>236</v>
      </c>
      <c r="E9" s="68" t="s">
        <v>237</v>
      </c>
    </row>
    <row r="10" spans="1:5" ht="15.75">
      <c r="A10" s="9">
        <v>1</v>
      </c>
      <c r="B10" s="7" t="s">
        <v>222</v>
      </c>
      <c r="C10" s="8">
        <v>1</v>
      </c>
      <c r="D10" s="9">
        <v>1139</v>
      </c>
      <c r="E10" s="9">
        <f>ROUND(C10*D10,0)</f>
        <v>1139</v>
      </c>
    </row>
    <row r="11" spans="1:5" ht="31.5">
      <c r="A11" s="9">
        <v>2</v>
      </c>
      <c r="B11" s="7" t="s">
        <v>263</v>
      </c>
      <c r="C11" s="8">
        <v>1</v>
      </c>
      <c r="D11" s="9">
        <v>665</v>
      </c>
      <c r="E11" s="9">
        <f aca="true" t="shared" si="0" ref="E11:E28">ROUND(C11*D11,0)</f>
        <v>665</v>
      </c>
    </row>
    <row r="12" spans="1:5" ht="15.75">
      <c r="A12" s="9">
        <v>3</v>
      </c>
      <c r="B12" s="7" t="s">
        <v>266</v>
      </c>
      <c r="C12" s="8">
        <v>1</v>
      </c>
      <c r="D12" s="9">
        <v>854</v>
      </c>
      <c r="E12" s="9">
        <f t="shared" si="0"/>
        <v>854</v>
      </c>
    </row>
    <row r="13" spans="1:5" ht="15.75">
      <c r="A13" s="9">
        <v>4</v>
      </c>
      <c r="B13" s="7" t="s">
        <v>3</v>
      </c>
      <c r="C13" s="8">
        <v>1</v>
      </c>
      <c r="D13" s="9">
        <v>965</v>
      </c>
      <c r="E13" s="9">
        <f t="shared" si="0"/>
        <v>965</v>
      </c>
    </row>
    <row r="14" spans="1:5" ht="15.75">
      <c r="A14" s="9">
        <v>5</v>
      </c>
      <c r="B14" s="7" t="s">
        <v>286</v>
      </c>
      <c r="C14" s="8">
        <v>0.5</v>
      </c>
      <c r="D14" s="9">
        <v>499</v>
      </c>
      <c r="E14" s="9">
        <f t="shared" si="0"/>
        <v>250</v>
      </c>
    </row>
    <row r="15" spans="1:5" ht="15.75">
      <c r="A15" s="9">
        <v>6</v>
      </c>
      <c r="B15" s="7" t="s">
        <v>35</v>
      </c>
      <c r="C15" s="8">
        <v>1</v>
      </c>
      <c r="D15" s="9">
        <v>491</v>
      </c>
      <c r="E15" s="9">
        <f t="shared" si="0"/>
        <v>491</v>
      </c>
    </row>
    <row r="16" spans="1:5" ht="15.75">
      <c r="A16" s="9">
        <v>7</v>
      </c>
      <c r="B16" s="7" t="s">
        <v>37</v>
      </c>
      <c r="C16" s="8">
        <v>1</v>
      </c>
      <c r="D16" s="9">
        <v>683</v>
      </c>
      <c r="E16" s="9">
        <f t="shared" si="0"/>
        <v>683</v>
      </c>
    </row>
    <row r="17" spans="1:5" ht="15.75">
      <c r="A17" s="9">
        <v>9</v>
      </c>
      <c r="B17" s="7" t="s">
        <v>184</v>
      </c>
      <c r="C17" s="8">
        <v>13.53</v>
      </c>
      <c r="D17" s="9">
        <v>491</v>
      </c>
      <c r="E17" s="9">
        <f t="shared" si="0"/>
        <v>6643</v>
      </c>
    </row>
    <row r="18" spans="1:5" ht="15.75">
      <c r="A18" s="9">
        <v>10</v>
      </c>
      <c r="B18" s="7" t="s">
        <v>36</v>
      </c>
      <c r="C18" s="8">
        <v>0.25</v>
      </c>
      <c r="D18" s="9">
        <v>499</v>
      </c>
      <c r="E18" s="9">
        <f t="shared" si="0"/>
        <v>125</v>
      </c>
    </row>
    <row r="19" spans="1:5" ht="15.75">
      <c r="A19" s="9">
        <v>11</v>
      </c>
      <c r="B19" s="7" t="s">
        <v>38</v>
      </c>
      <c r="C19" s="8">
        <v>0.8</v>
      </c>
      <c r="D19" s="9">
        <v>425</v>
      </c>
      <c r="E19" s="9">
        <f t="shared" si="0"/>
        <v>340</v>
      </c>
    </row>
    <row r="20" spans="1:5" ht="15.75">
      <c r="A20" s="9">
        <v>12</v>
      </c>
      <c r="B20" s="7" t="s">
        <v>33</v>
      </c>
      <c r="C20" s="8">
        <v>0.5</v>
      </c>
      <c r="D20" s="9">
        <v>541</v>
      </c>
      <c r="E20" s="9">
        <f t="shared" si="0"/>
        <v>271</v>
      </c>
    </row>
    <row r="21" spans="1:5" ht="15.75">
      <c r="A21" s="9">
        <v>13</v>
      </c>
      <c r="B21" s="7" t="s">
        <v>189</v>
      </c>
      <c r="C21" s="8">
        <v>0.8</v>
      </c>
      <c r="D21" s="9">
        <v>360</v>
      </c>
      <c r="E21" s="9">
        <f t="shared" si="0"/>
        <v>288</v>
      </c>
    </row>
    <row r="22" spans="1:5" ht="15.75">
      <c r="A22" s="9">
        <v>14</v>
      </c>
      <c r="B22" s="7" t="s">
        <v>39</v>
      </c>
      <c r="C22" s="8">
        <v>0.8</v>
      </c>
      <c r="D22" s="9">
        <v>360</v>
      </c>
      <c r="E22" s="9">
        <f t="shared" si="0"/>
        <v>288</v>
      </c>
    </row>
    <row r="23" spans="1:5" ht="31.5">
      <c r="A23" s="9">
        <v>15</v>
      </c>
      <c r="B23" s="7" t="s">
        <v>40</v>
      </c>
      <c r="C23" s="8">
        <v>0.2</v>
      </c>
      <c r="D23" s="9">
        <v>425</v>
      </c>
      <c r="E23" s="9">
        <f t="shared" si="0"/>
        <v>85</v>
      </c>
    </row>
    <row r="24" spans="1:5" ht="15.75">
      <c r="A24" s="9">
        <v>16</v>
      </c>
      <c r="B24" s="7" t="s">
        <v>67</v>
      </c>
      <c r="C24" s="8">
        <v>1.6</v>
      </c>
      <c r="D24" s="9">
        <v>360</v>
      </c>
      <c r="E24" s="9">
        <f t="shared" si="0"/>
        <v>576</v>
      </c>
    </row>
    <row r="25" spans="1:5" ht="15.75">
      <c r="A25" s="9">
        <v>17</v>
      </c>
      <c r="B25" s="7" t="s">
        <v>9</v>
      </c>
      <c r="C25" s="8">
        <v>0.8</v>
      </c>
      <c r="D25" s="9">
        <v>360</v>
      </c>
      <c r="E25" s="9">
        <f t="shared" si="0"/>
        <v>288</v>
      </c>
    </row>
    <row r="26" spans="1:5" ht="15.75">
      <c r="A26" s="9">
        <v>18</v>
      </c>
      <c r="B26" s="7" t="s">
        <v>42</v>
      </c>
      <c r="C26" s="8">
        <v>3</v>
      </c>
      <c r="D26" s="9">
        <v>425</v>
      </c>
      <c r="E26" s="9">
        <f t="shared" si="0"/>
        <v>1275</v>
      </c>
    </row>
    <row r="27" spans="1:5" ht="15.75">
      <c r="A27" s="9">
        <v>19</v>
      </c>
      <c r="B27" s="7" t="s">
        <v>185</v>
      </c>
      <c r="C27" s="8">
        <v>1</v>
      </c>
      <c r="D27" s="9">
        <v>360</v>
      </c>
      <c r="E27" s="9">
        <f t="shared" si="0"/>
        <v>360</v>
      </c>
    </row>
    <row r="28" spans="1:5" ht="15.75">
      <c r="A28" s="9">
        <v>20</v>
      </c>
      <c r="B28" s="7" t="s">
        <v>256</v>
      </c>
      <c r="C28" s="8">
        <v>1</v>
      </c>
      <c r="D28" s="9">
        <v>600</v>
      </c>
      <c r="E28" s="9">
        <f t="shared" si="0"/>
        <v>600</v>
      </c>
    </row>
    <row r="29" spans="1:5" ht="15.75">
      <c r="A29" s="19"/>
      <c r="B29" s="17" t="s">
        <v>11</v>
      </c>
      <c r="C29" s="18">
        <f>SUM(C10:C28)</f>
        <v>30.780000000000005</v>
      </c>
      <c r="D29" s="23"/>
      <c r="E29" s="19">
        <f>SUM(E10:E28)</f>
        <v>16186</v>
      </c>
    </row>
    <row r="31" spans="2:5" ht="15" customHeight="1">
      <c r="B31" s="147" t="s">
        <v>244</v>
      </c>
      <c r="C31" s="147"/>
      <c r="D31" s="147"/>
      <c r="E31" s="147"/>
    </row>
    <row r="32" spans="2:5" ht="27.75" customHeight="1">
      <c r="B32" s="147"/>
      <c r="C32" s="147"/>
      <c r="D32" s="147"/>
      <c r="E32" s="147"/>
    </row>
    <row r="33" spans="2:5" ht="15">
      <c r="B33" s="120" t="s">
        <v>257</v>
      </c>
      <c r="C33" s="120"/>
      <c r="D33" s="120"/>
      <c r="E33" s="120"/>
    </row>
    <row r="34" spans="2:5" ht="15">
      <c r="B34" s="120" t="s">
        <v>251</v>
      </c>
      <c r="C34" s="120"/>
      <c r="D34" s="120"/>
      <c r="E34" s="120"/>
    </row>
  </sheetData>
  <sheetProtection/>
  <mergeCells count="6">
    <mergeCell ref="B6:E6"/>
    <mergeCell ref="B7:E7"/>
    <mergeCell ref="B31:E32"/>
    <mergeCell ref="C1:E1"/>
    <mergeCell ref="C2:E2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6.28125" style="54" customWidth="1"/>
    <col min="2" max="2" width="39.140625" style="54" customWidth="1"/>
    <col min="3" max="3" width="15.8515625" style="54" customWidth="1"/>
    <col min="4" max="4" width="18.421875" style="54" customWidth="1"/>
    <col min="5" max="5" width="14.421875" style="54" customWidth="1"/>
    <col min="6" max="8" width="9.140625" style="54" customWidth="1"/>
  </cols>
  <sheetData>
    <row r="1" spans="1:5" ht="16.5">
      <c r="A1" s="101"/>
      <c r="B1" s="104"/>
      <c r="C1" s="139" t="s">
        <v>307</v>
      </c>
      <c r="D1" s="139"/>
      <c r="E1" s="139"/>
    </row>
    <row r="2" spans="2:5" ht="16.5">
      <c r="B2" s="104"/>
      <c r="C2" s="139" t="s">
        <v>290</v>
      </c>
      <c r="D2" s="139"/>
      <c r="E2" s="139"/>
    </row>
    <row r="3" spans="2:5" ht="16.5">
      <c r="B3" s="104"/>
      <c r="C3" s="139" t="s">
        <v>291</v>
      </c>
      <c r="D3" s="139"/>
      <c r="E3" s="139"/>
    </row>
    <row r="4" spans="3:5" ht="15.75">
      <c r="C4" s="102"/>
      <c r="D4" s="110"/>
      <c r="E4" s="110"/>
    </row>
    <row r="6" spans="2:5" ht="21" customHeight="1">
      <c r="B6" s="141" t="s">
        <v>157</v>
      </c>
      <c r="C6" s="141"/>
      <c r="D6" s="141"/>
      <c r="E6" s="141"/>
    </row>
    <row r="7" spans="2:5" ht="16.5">
      <c r="B7" s="138" t="s">
        <v>158</v>
      </c>
      <c r="C7" s="138"/>
      <c r="D7" s="138"/>
      <c r="E7" s="138"/>
    </row>
    <row r="9" spans="1:5" ht="34.5" customHeight="1">
      <c r="A9" s="20" t="s">
        <v>230</v>
      </c>
      <c r="B9" s="20" t="s">
        <v>0</v>
      </c>
      <c r="C9" s="68" t="s">
        <v>1</v>
      </c>
      <c r="D9" s="68" t="s">
        <v>236</v>
      </c>
      <c r="E9" s="68" t="s">
        <v>237</v>
      </c>
    </row>
    <row r="10" spans="1:5" ht="31.5">
      <c r="A10" s="9">
        <v>1</v>
      </c>
      <c r="B10" s="7" t="s">
        <v>267</v>
      </c>
      <c r="C10" s="8">
        <v>1</v>
      </c>
      <c r="D10" s="9">
        <v>665</v>
      </c>
      <c r="E10" s="9">
        <f>ROUND(C10*D10,0)</f>
        <v>665</v>
      </c>
    </row>
    <row r="11" spans="1:5" ht="15.75">
      <c r="A11" s="9">
        <v>2</v>
      </c>
      <c r="B11" s="7" t="s">
        <v>3</v>
      </c>
      <c r="C11" s="8">
        <v>1</v>
      </c>
      <c r="D11" s="9">
        <v>965</v>
      </c>
      <c r="E11" s="9">
        <f aca="true" t="shared" si="0" ref="E11:E22">ROUND(C11*D11,0)</f>
        <v>965</v>
      </c>
    </row>
    <row r="12" spans="1:5" ht="15.75">
      <c r="A12" s="9">
        <v>3</v>
      </c>
      <c r="B12" s="7" t="s">
        <v>87</v>
      </c>
      <c r="C12" s="8">
        <v>1.25</v>
      </c>
      <c r="D12" s="9">
        <v>712</v>
      </c>
      <c r="E12" s="9">
        <f t="shared" si="0"/>
        <v>890</v>
      </c>
    </row>
    <row r="13" spans="1:5" ht="15.75">
      <c r="A13" s="9">
        <v>4</v>
      </c>
      <c r="B13" s="7" t="s">
        <v>41</v>
      </c>
      <c r="C13" s="8">
        <v>0.4</v>
      </c>
      <c r="D13" s="9">
        <v>499</v>
      </c>
      <c r="E13" s="9">
        <f t="shared" si="0"/>
        <v>200</v>
      </c>
    </row>
    <row r="14" spans="1:5" ht="15.75">
      <c r="A14" s="9">
        <v>5</v>
      </c>
      <c r="B14" s="7" t="s">
        <v>6</v>
      </c>
      <c r="C14" s="8">
        <v>1</v>
      </c>
      <c r="D14" s="9">
        <v>425</v>
      </c>
      <c r="E14" s="9">
        <f t="shared" si="0"/>
        <v>425</v>
      </c>
    </row>
    <row r="15" spans="1:5" ht="15.75">
      <c r="A15" s="9">
        <v>6</v>
      </c>
      <c r="B15" s="7" t="s">
        <v>191</v>
      </c>
      <c r="C15" s="8">
        <v>0.6</v>
      </c>
      <c r="D15" s="9">
        <v>491</v>
      </c>
      <c r="E15" s="9">
        <f t="shared" si="0"/>
        <v>295</v>
      </c>
    </row>
    <row r="16" spans="1:5" ht="15.75">
      <c r="A16" s="9">
        <v>7</v>
      </c>
      <c r="B16" s="7" t="s">
        <v>187</v>
      </c>
      <c r="C16" s="8">
        <v>0.5</v>
      </c>
      <c r="D16" s="9">
        <v>619</v>
      </c>
      <c r="E16" s="9">
        <f t="shared" si="0"/>
        <v>310</v>
      </c>
    </row>
    <row r="17" spans="1:5" ht="15.75">
      <c r="A17" s="9">
        <v>8</v>
      </c>
      <c r="B17" s="7" t="s">
        <v>189</v>
      </c>
      <c r="C17" s="8">
        <v>1</v>
      </c>
      <c r="D17" s="9">
        <v>360</v>
      </c>
      <c r="E17" s="9">
        <f t="shared" si="0"/>
        <v>360</v>
      </c>
    </row>
    <row r="18" spans="1:5" ht="15.75">
      <c r="A18" s="9">
        <v>9</v>
      </c>
      <c r="B18" s="7" t="s">
        <v>9</v>
      </c>
      <c r="C18" s="8">
        <v>1</v>
      </c>
      <c r="D18" s="9">
        <v>360</v>
      </c>
      <c r="E18" s="9">
        <f t="shared" si="0"/>
        <v>360</v>
      </c>
    </row>
    <row r="19" spans="1:5" ht="15.75">
      <c r="A19" s="9">
        <v>10</v>
      </c>
      <c r="B19" s="7" t="s">
        <v>42</v>
      </c>
      <c r="C19" s="8">
        <v>2</v>
      </c>
      <c r="D19" s="9">
        <v>425</v>
      </c>
      <c r="E19" s="9">
        <f t="shared" si="0"/>
        <v>850</v>
      </c>
    </row>
    <row r="20" spans="1:5" ht="15.75">
      <c r="A20" s="9">
        <v>11</v>
      </c>
      <c r="B20" s="7" t="s">
        <v>209</v>
      </c>
      <c r="C20" s="8">
        <v>3</v>
      </c>
      <c r="D20" s="9">
        <v>425</v>
      </c>
      <c r="E20" s="9">
        <f t="shared" si="0"/>
        <v>1275</v>
      </c>
    </row>
    <row r="21" spans="1:5" ht="15.75">
      <c r="A21" s="9">
        <v>12</v>
      </c>
      <c r="B21" s="7" t="s">
        <v>67</v>
      </c>
      <c r="C21" s="8">
        <v>5</v>
      </c>
      <c r="D21" s="9">
        <v>360</v>
      </c>
      <c r="E21" s="9">
        <f t="shared" si="0"/>
        <v>1800</v>
      </c>
    </row>
    <row r="22" spans="1:5" ht="15.75">
      <c r="A22" s="9">
        <v>13</v>
      </c>
      <c r="B22" s="7" t="s">
        <v>10</v>
      </c>
      <c r="C22" s="8">
        <v>0.5</v>
      </c>
      <c r="D22" s="9">
        <v>491</v>
      </c>
      <c r="E22" s="9">
        <f t="shared" si="0"/>
        <v>246</v>
      </c>
    </row>
    <row r="23" spans="1:5" ht="15.75">
      <c r="A23" s="19"/>
      <c r="B23" s="17" t="s">
        <v>11</v>
      </c>
      <c r="C23" s="18">
        <f>SUM(C10:C22)</f>
        <v>18.25</v>
      </c>
      <c r="D23" s="20"/>
      <c r="E23" s="19">
        <f>SUM(E10:E22)</f>
        <v>8641</v>
      </c>
    </row>
  </sheetData>
  <sheetProtection/>
  <mergeCells count="5">
    <mergeCell ref="B7:E7"/>
    <mergeCell ref="B6:E6"/>
    <mergeCell ref="C1:E1"/>
    <mergeCell ref="C2:E2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6.421875" style="54" customWidth="1"/>
    <col min="2" max="2" width="33.421875" style="54" customWidth="1"/>
    <col min="3" max="3" width="19.8515625" style="54" customWidth="1"/>
    <col min="4" max="4" width="17.7109375" style="54" customWidth="1"/>
    <col min="5" max="5" width="14.8515625" style="54" customWidth="1"/>
    <col min="6" max="9" width="9.140625" style="54" customWidth="1"/>
  </cols>
  <sheetData>
    <row r="1" spans="1:5" ht="16.5">
      <c r="A1" s="101"/>
      <c r="B1" s="104"/>
      <c r="C1" s="139" t="s">
        <v>308</v>
      </c>
      <c r="D1" s="139"/>
      <c r="E1" s="139"/>
    </row>
    <row r="2" spans="2:5" ht="16.5">
      <c r="B2" s="104"/>
      <c r="C2" s="139" t="s">
        <v>290</v>
      </c>
      <c r="D2" s="139"/>
      <c r="E2" s="139"/>
    </row>
    <row r="3" spans="2:5" ht="16.5">
      <c r="B3" s="104"/>
      <c r="C3" s="139" t="s">
        <v>291</v>
      </c>
      <c r="D3" s="139"/>
      <c r="E3" s="139"/>
    </row>
    <row r="4" spans="3:5" ht="15.75">
      <c r="C4" s="102"/>
      <c r="D4" s="110"/>
      <c r="E4" s="110"/>
    </row>
    <row r="6" spans="2:5" ht="18.75" customHeight="1">
      <c r="B6" s="141" t="s">
        <v>159</v>
      </c>
      <c r="C6" s="141"/>
      <c r="D6" s="141"/>
      <c r="E6" s="141"/>
    </row>
    <row r="7" spans="2:5" ht="16.5">
      <c r="B7" s="138" t="s">
        <v>140</v>
      </c>
      <c r="C7" s="138"/>
      <c r="D7" s="138"/>
      <c r="E7" s="138"/>
    </row>
    <row r="9" spans="1:5" ht="34.5" customHeight="1">
      <c r="A9" s="20" t="s">
        <v>230</v>
      </c>
      <c r="B9" s="20" t="s">
        <v>0</v>
      </c>
      <c r="C9" s="68" t="s">
        <v>1</v>
      </c>
      <c r="D9" s="68" t="s">
        <v>236</v>
      </c>
      <c r="E9" s="68" t="s">
        <v>237</v>
      </c>
    </row>
    <row r="10" spans="1:5" ht="31.5">
      <c r="A10" s="9">
        <v>1</v>
      </c>
      <c r="B10" s="24" t="s">
        <v>263</v>
      </c>
      <c r="C10" s="8">
        <v>1</v>
      </c>
      <c r="D10" s="9">
        <v>665</v>
      </c>
      <c r="E10" s="9">
        <f>ROUND(C10*D10,0)</f>
        <v>665</v>
      </c>
    </row>
    <row r="11" spans="1:5" ht="15.75">
      <c r="A11" s="9">
        <v>2</v>
      </c>
      <c r="B11" s="24" t="s">
        <v>242</v>
      </c>
      <c r="C11" s="8">
        <v>2</v>
      </c>
      <c r="D11" s="9">
        <v>665</v>
      </c>
      <c r="E11" s="9">
        <f aca="true" t="shared" si="0" ref="E11:E30">ROUND(C11*D11,0)</f>
        <v>1330</v>
      </c>
    </row>
    <row r="12" spans="1:5" ht="15.75">
      <c r="A12" s="9">
        <v>3</v>
      </c>
      <c r="B12" s="7" t="s">
        <v>3</v>
      </c>
      <c r="C12" s="8">
        <v>1</v>
      </c>
      <c r="D12" s="9">
        <v>965</v>
      </c>
      <c r="E12" s="9">
        <f t="shared" si="0"/>
        <v>965</v>
      </c>
    </row>
    <row r="13" spans="1:5" ht="15.75">
      <c r="A13" s="9">
        <v>4</v>
      </c>
      <c r="B13" s="7" t="s">
        <v>104</v>
      </c>
      <c r="C13" s="8">
        <v>1</v>
      </c>
      <c r="D13" s="9">
        <v>574</v>
      </c>
      <c r="E13" s="9">
        <f t="shared" si="0"/>
        <v>574</v>
      </c>
    </row>
    <row r="14" spans="1:5" ht="15.75">
      <c r="A14" s="9">
        <v>5</v>
      </c>
      <c r="B14" s="7" t="s">
        <v>6</v>
      </c>
      <c r="C14" s="8">
        <v>2</v>
      </c>
      <c r="D14" s="9">
        <v>425</v>
      </c>
      <c r="E14" s="9">
        <f t="shared" si="0"/>
        <v>850</v>
      </c>
    </row>
    <row r="15" spans="1:5" ht="15.75">
      <c r="A15" s="9">
        <v>6</v>
      </c>
      <c r="B15" s="7" t="s">
        <v>187</v>
      </c>
      <c r="C15" s="8">
        <v>1.5</v>
      </c>
      <c r="D15" s="9">
        <v>619</v>
      </c>
      <c r="E15" s="9">
        <f t="shared" si="0"/>
        <v>929</v>
      </c>
    </row>
    <row r="16" spans="1:5" ht="15.75">
      <c r="A16" s="9">
        <v>7</v>
      </c>
      <c r="B16" s="7" t="s">
        <v>43</v>
      </c>
      <c r="C16" s="8">
        <v>1</v>
      </c>
      <c r="D16" s="9">
        <v>499</v>
      </c>
      <c r="E16" s="9">
        <f t="shared" si="0"/>
        <v>499</v>
      </c>
    </row>
    <row r="17" spans="1:5" ht="15.75">
      <c r="A17" s="9">
        <v>8</v>
      </c>
      <c r="B17" s="7" t="s">
        <v>67</v>
      </c>
      <c r="C17" s="8">
        <v>10.82</v>
      </c>
      <c r="D17" s="9">
        <v>360</v>
      </c>
      <c r="E17" s="9">
        <f t="shared" si="0"/>
        <v>3895</v>
      </c>
    </row>
    <row r="18" spans="1:5" ht="15.75">
      <c r="A18" s="9">
        <v>9</v>
      </c>
      <c r="B18" s="7" t="s">
        <v>42</v>
      </c>
      <c r="C18" s="8">
        <v>3</v>
      </c>
      <c r="D18" s="9">
        <v>360</v>
      </c>
      <c r="E18" s="9">
        <f t="shared" si="0"/>
        <v>1080</v>
      </c>
    </row>
    <row r="19" spans="1:5" ht="15.75">
      <c r="A19" s="9">
        <v>10</v>
      </c>
      <c r="B19" s="7" t="s">
        <v>13</v>
      </c>
      <c r="C19" s="8">
        <v>2</v>
      </c>
      <c r="D19" s="9">
        <v>425</v>
      </c>
      <c r="E19" s="9">
        <f t="shared" si="0"/>
        <v>850</v>
      </c>
    </row>
    <row r="20" spans="1:5" ht="15.75">
      <c r="A20" s="9">
        <v>11</v>
      </c>
      <c r="B20" s="7" t="s">
        <v>44</v>
      </c>
      <c r="C20" s="8">
        <v>0.5</v>
      </c>
      <c r="D20" s="9">
        <v>360</v>
      </c>
      <c r="E20" s="9">
        <f t="shared" si="0"/>
        <v>180</v>
      </c>
    </row>
    <row r="21" spans="1:5" ht="15.75">
      <c r="A21" s="9">
        <v>12</v>
      </c>
      <c r="B21" s="7" t="s">
        <v>189</v>
      </c>
      <c r="C21" s="8">
        <v>1.5</v>
      </c>
      <c r="D21" s="9">
        <v>360</v>
      </c>
      <c r="E21" s="9">
        <f t="shared" si="0"/>
        <v>540</v>
      </c>
    </row>
    <row r="22" spans="1:5" ht="15.75">
      <c r="A22" s="9">
        <v>13</v>
      </c>
      <c r="B22" s="7" t="s">
        <v>122</v>
      </c>
      <c r="C22" s="8">
        <v>2</v>
      </c>
      <c r="D22" s="9">
        <v>360</v>
      </c>
      <c r="E22" s="9">
        <f t="shared" si="0"/>
        <v>720</v>
      </c>
    </row>
    <row r="23" spans="1:5" ht="15.75">
      <c r="A23" s="9">
        <v>14</v>
      </c>
      <c r="B23" s="7" t="s">
        <v>209</v>
      </c>
      <c r="C23" s="8">
        <v>6</v>
      </c>
      <c r="D23" s="9">
        <v>425</v>
      </c>
      <c r="E23" s="9">
        <f t="shared" si="0"/>
        <v>2550</v>
      </c>
    </row>
    <row r="24" spans="1:5" ht="15.75">
      <c r="A24" s="9">
        <v>15</v>
      </c>
      <c r="B24" s="7" t="s">
        <v>9</v>
      </c>
      <c r="C24" s="8">
        <v>2</v>
      </c>
      <c r="D24" s="9">
        <v>360</v>
      </c>
      <c r="E24" s="9">
        <f t="shared" si="0"/>
        <v>720</v>
      </c>
    </row>
    <row r="25" spans="1:5" ht="34.5" customHeight="1">
      <c r="A25" s="9">
        <v>16</v>
      </c>
      <c r="B25" s="7" t="s">
        <v>193</v>
      </c>
      <c r="C25" s="8">
        <v>0.5</v>
      </c>
      <c r="D25" s="9">
        <v>517</v>
      </c>
      <c r="E25" s="9">
        <f t="shared" si="0"/>
        <v>259</v>
      </c>
    </row>
    <row r="26" spans="1:5" ht="15.75">
      <c r="A26" s="9">
        <v>17</v>
      </c>
      <c r="B26" s="7" t="s">
        <v>10</v>
      </c>
      <c r="C26" s="8">
        <v>1</v>
      </c>
      <c r="D26" s="9">
        <v>491</v>
      </c>
      <c r="E26" s="9">
        <f t="shared" si="0"/>
        <v>491</v>
      </c>
    </row>
    <row r="27" spans="1:5" ht="20.25" customHeight="1">
      <c r="A27" s="9">
        <v>18</v>
      </c>
      <c r="B27" s="7" t="s">
        <v>221</v>
      </c>
      <c r="C27" s="8">
        <v>4</v>
      </c>
      <c r="D27" s="9">
        <v>491</v>
      </c>
      <c r="E27" s="9">
        <f t="shared" si="0"/>
        <v>1964</v>
      </c>
    </row>
    <row r="28" spans="1:5" ht="30.75" customHeight="1">
      <c r="A28" s="9">
        <v>19</v>
      </c>
      <c r="B28" s="7" t="s">
        <v>21</v>
      </c>
      <c r="C28" s="8">
        <v>0.6</v>
      </c>
      <c r="D28" s="9">
        <v>491</v>
      </c>
      <c r="E28" s="9">
        <f t="shared" si="0"/>
        <v>295</v>
      </c>
    </row>
    <row r="29" spans="1:5" ht="31.5">
      <c r="A29" s="9">
        <v>20</v>
      </c>
      <c r="B29" s="7" t="s">
        <v>116</v>
      </c>
      <c r="C29" s="8">
        <v>0.4</v>
      </c>
      <c r="D29" s="9">
        <v>491</v>
      </c>
      <c r="E29" s="9">
        <f t="shared" si="0"/>
        <v>196</v>
      </c>
    </row>
    <row r="30" spans="1:5" ht="15.75">
      <c r="A30" s="9">
        <v>21</v>
      </c>
      <c r="B30" s="7" t="s">
        <v>111</v>
      </c>
      <c r="C30" s="8">
        <v>0.1</v>
      </c>
      <c r="D30" s="9">
        <v>491</v>
      </c>
      <c r="E30" s="9">
        <f t="shared" si="0"/>
        <v>49</v>
      </c>
    </row>
    <row r="31" spans="1:5" ht="15.75">
      <c r="A31" s="19"/>
      <c r="B31" s="17" t="s">
        <v>11</v>
      </c>
      <c r="C31" s="18">
        <f>SUM(C10:C30)</f>
        <v>43.92</v>
      </c>
      <c r="D31" s="20"/>
      <c r="E31" s="19">
        <f>SUM(E10:E30)</f>
        <v>19601</v>
      </c>
    </row>
    <row r="33" spans="2:5" ht="15" customHeight="1">
      <c r="B33" s="140" t="s">
        <v>287</v>
      </c>
      <c r="C33" s="140"/>
      <c r="D33" s="140"/>
      <c r="E33" s="140"/>
    </row>
    <row r="34" spans="2:5" ht="15">
      <c r="B34" s="140"/>
      <c r="C34" s="140"/>
      <c r="D34" s="140"/>
      <c r="E34" s="140"/>
    </row>
    <row r="35" spans="2:5" ht="15" customHeight="1">
      <c r="B35" s="140"/>
      <c r="C35" s="140"/>
      <c r="D35" s="140"/>
      <c r="E35" s="140"/>
    </row>
    <row r="36" spans="2:5" ht="15">
      <c r="B36" s="140"/>
      <c r="C36" s="140"/>
      <c r="D36" s="140"/>
      <c r="E36" s="140"/>
    </row>
    <row r="37" spans="2:5" ht="19.5" customHeight="1">
      <c r="B37" s="140"/>
      <c r="C37" s="140"/>
      <c r="D37" s="140"/>
      <c r="E37" s="140"/>
    </row>
  </sheetData>
  <sheetProtection/>
  <mergeCells count="6">
    <mergeCell ref="B6:E6"/>
    <mergeCell ref="B7:E7"/>
    <mergeCell ref="B33:E37"/>
    <mergeCell ref="C1:E1"/>
    <mergeCell ref="C2:E2"/>
    <mergeCell ref="C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6.28125" style="54" customWidth="1"/>
    <col min="2" max="2" width="36.00390625" style="54" customWidth="1"/>
    <col min="3" max="3" width="19.57421875" style="54" customWidth="1"/>
    <col min="4" max="4" width="15.28125" style="54" customWidth="1"/>
    <col min="5" max="5" width="13.00390625" style="54" customWidth="1"/>
    <col min="6" max="7" width="9.140625" style="54" customWidth="1"/>
  </cols>
  <sheetData>
    <row r="1" spans="1:5" ht="16.5">
      <c r="A1" s="101"/>
      <c r="B1" s="104"/>
      <c r="C1" s="139" t="s">
        <v>309</v>
      </c>
      <c r="D1" s="139"/>
      <c r="E1" s="139"/>
    </row>
    <row r="2" spans="2:5" ht="16.5">
      <c r="B2" s="104"/>
      <c r="C2" s="139" t="s">
        <v>290</v>
      </c>
      <c r="D2" s="139"/>
      <c r="E2" s="139"/>
    </row>
    <row r="3" spans="2:5" ht="16.5">
      <c r="B3" s="104"/>
      <c r="C3" s="139" t="s">
        <v>291</v>
      </c>
      <c r="D3" s="139"/>
      <c r="E3" s="139"/>
    </row>
    <row r="4" spans="3:5" ht="15.75">
      <c r="C4" s="102"/>
      <c r="D4" s="110"/>
      <c r="E4" s="110"/>
    </row>
    <row r="6" spans="2:5" ht="16.5" customHeight="1">
      <c r="B6" s="141" t="s">
        <v>161</v>
      </c>
      <c r="C6" s="141"/>
      <c r="D6" s="141"/>
      <c r="E6" s="141"/>
    </row>
    <row r="7" spans="2:5" ht="16.5">
      <c r="B7" s="138" t="s">
        <v>140</v>
      </c>
      <c r="C7" s="138"/>
      <c r="D7" s="138"/>
      <c r="E7" s="138"/>
    </row>
    <row r="8" ht="15.75" customHeight="1"/>
    <row r="9" spans="1:5" ht="37.5" customHeight="1">
      <c r="A9" s="20" t="s">
        <v>230</v>
      </c>
      <c r="B9" s="20" t="s">
        <v>0</v>
      </c>
      <c r="C9" s="20" t="s">
        <v>1</v>
      </c>
      <c r="D9" s="20" t="s">
        <v>236</v>
      </c>
      <c r="E9" s="20" t="s">
        <v>237</v>
      </c>
    </row>
    <row r="10" spans="1:5" ht="15.75">
      <c r="A10" s="9">
        <v>1</v>
      </c>
      <c r="B10" s="7" t="s">
        <v>87</v>
      </c>
      <c r="C10" s="8">
        <v>1.25</v>
      </c>
      <c r="D10" s="9">
        <v>712</v>
      </c>
      <c r="E10" s="9">
        <f>ROUND(C10*D10,0)</f>
        <v>890</v>
      </c>
    </row>
    <row r="11" spans="1:5" ht="42" customHeight="1">
      <c r="A11" s="9">
        <v>2</v>
      </c>
      <c r="B11" s="7" t="s">
        <v>273</v>
      </c>
      <c r="C11" s="8">
        <v>1</v>
      </c>
      <c r="D11" s="9">
        <v>665</v>
      </c>
      <c r="E11" s="9">
        <f>ROUND(C11*D11,0)</f>
        <v>665</v>
      </c>
    </row>
    <row r="12" spans="1:5" ht="15.75" customHeight="1">
      <c r="A12" s="9">
        <v>3</v>
      </c>
      <c r="B12" s="7" t="s">
        <v>3</v>
      </c>
      <c r="C12" s="8">
        <v>1</v>
      </c>
      <c r="D12" s="9">
        <v>965</v>
      </c>
      <c r="E12" s="9">
        <f aca="true" t="shared" si="0" ref="E12:E30">ROUND(C12*D12,0)</f>
        <v>965</v>
      </c>
    </row>
    <row r="13" spans="1:5" ht="15.75" customHeight="1">
      <c r="A13" s="9">
        <v>4</v>
      </c>
      <c r="B13" s="7" t="s">
        <v>42</v>
      </c>
      <c r="C13" s="8">
        <v>1</v>
      </c>
      <c r="D13" s="9">
        <v>360</v>
      </c>
      <c r="E13" s="9">
        <f t="shared" si="0"/>
        <v>360</v>
      </c>
    </row>
    <row r="14" spans="1:5" ht="15.75" customHeight="1">
      <c r="A14" s="9">
        <v>5</v>
      </c>
      <c r="B14" s="7" t="s">
        <v>6</v>
      </c>
      <c r="C14" s="8">
        <v>1</v>
      </c>
      <c r="D14" s="9">
        <v>425</v>
      </c>
      <c r="E14" s="9">
        <f t="shared" si="0"/>
        <v>425</v>
      </c>
    </row>
    <row r="15" spans="1:5" ht="15.75" customHeight="1">
      <c r="A15" s="9">
        <v>6</v>
      </c>
      <c r="B15" s="7" t="s">
        <v>187</v>
      </c>
      <c r="C15" s="8">
        <v>0.9</v>
      </c>
      <c r="D15" s="9">
        <v>619</v>
      </c>
      <c r="E15" s="9">
        <f t="shared" si="0"/>
        <v>557</v>
      </c>
    </row>
    <row r="16" spans="1:5" ht="15.75" customHeight="1">
      <c r="A16" s="9">
        <v>7</v>
      </c>
      <c r="B16" s="7" t="s">
        <v>189</v>
      </c>
      <c r="C16" s="8">
        <v>1</v>
      </c>
      <c r="D16" s="9">
        <v>360</v>
      </c>
      <c r="E16" s="9">
        <f t="shared" si="0"/>
        <v>360</v>
      </c>
    </row>
    <row r="17" spans="1:5" ht="15.75" customHeight="1">
      <c r="A17" s="9">
        <v>8</v>
      </c>
      <c r="B17" s="7" t="s">
        <v>66</v>
      </c>
      <c r="C17" s="8">
        <v>0.5</v>
      </c>
      <c r="D17" s="9">
        <v>447</v>
      </c>
      <c r="E17" s="9">
        <f t="shared" si="0"/>
        <v>224</v>
      </c>
    </row>
    <row r="18" spans="1:5" ht="15.75" customHeight="1">
      <c r="A18" s="9">
        <v>9</v>
      </c>
      <c r="B18" s="7" t="s">
        <v>209</v>
      </c>
      <c r="C18" s="8">
        <v>4</v>
      </c>
      <c r="D18" s="9">
        <v>425</v>
      </c>
      <c r="E18" s="9">
        <f t="shared" si="0"/>
        <v>1700</v>
      </c>
    </row>
    <row r="19" spans="1:5" ht="15.75" customHeight="1">
      <c r="A19" s="9">
        <v>10</v>
      </c>
      <c r="B19" s="7" t="s">
        <v>9</v>
      </c>
      <c r="C19" s="8">
        <v>1</v>
      </c>
      <c r="D19" s="9">
        <v>360</v>
      </c>
      <c r="E19" s="9">
        <f t="shared" si="0"/>
        <v>360</v>
      </c>
    </row>
    <row r="20" spans="1:5" ht="15.75" customHeight="1">
      <c r="A20" s="9">
        <v>11</v>
      </c>
      <c r="B20" s="7" t="s">
        <v>67</v>
      </c>
      <c r="C20" s="8">
        <v>7</v>
      </c>
      <c r="D20" s="9">
        <v>360</v>
      </c>
      <c r="E20" s="9">
        <f t="shared" si="0"/>
        <v>2520</v>
      </c>
    </row>
    <row r="21" spans="1:5" ht="15.75" customHeight="1">
      <c r="A21" s="9">
        <v>12</v>
      </c>
      <c r="B21" s="7" t="s">
        <v>13</v>
      </c>
      <c r="C21" s="8">
        <v>2</v>
      </c>
      <c r="D21" s="9">
        <v>425</v>
      </c>
      <c r="E21" s="9">
        <f t="shared" si="0"/>
        <v>850</v>
      </c>
    </row>
    <row r="22" spans="1:5" ht="15.75" customHeight="1">
      <c r="A22" s="9">
        <v>13</v>
      </c>
      <c r="B22" s="7" t="s">
        <v>68</v>
      </c>
      <c r="C22" s="8">
        <v>0.9</v>
      </c>
      <c r="D22" s="9">
        <v>360</v>
      </c>
      <c r="E22" s="9">
        <f t="shared" si="0"/>
        <v>324</v>
      </c>
    </row>
    <row r="23" spans="1:5" ht="15.75" customHeight="1">
      <c r="A23" s="9">
        <v>14</v>
      </c>
      <c r="B23" s="7" t="s">
        <v>44</v>
      </c>
      <c r="C23" s="8">
        <v>0.5</v>
      </c>
      <c r="D23" s="9">
        <v>360</v>
      </c>
      <c r="E23" s="9">
        <f t="shared" si="0"/>
        <v>180</v>
      </c>
    </row>
    <row r="24" spans="1:5" ht="15.75" customHeight="1">
      <c r="A24" s="9">
        <v>15</v>
      </c>
      <c r="B24" s="7" t="s">
        <v>191</v>
      </c>
      <c r="C24" s="8">
        <v>0.5</v>
      </c>
      <c r="D24" s="9">
        <v>491</v>
      </c>
      <c r="E24" s="9">
        <f t="shared" si="0"/>
        <v>246</v>
      </c>
    </row>
    <row r="25" spans="1:5" ht="15.75" customHeight="1">
      <c r="A25" s="9">
        <v>16</v>
      </c>
      <c r="B25" s="7" t="s">
        <v>70</v>
      </c>
      <c r="C25" s="8">
        <v>0.4</v>
      </c>
      <c r="D25" s="9">
        <v>491</v>
      </c>
      <c r="E25" s="9">
        <f t="shared" si="0"/>
        <v>196</v>
      </c>
    </row>
    <row r="26" spans="1:5" ht="15.75" customHeight="1">
      <c r="A26" s="9">
        <v>44</v>
      </c>
      <c r="B26" s="7" t="s">
        <v>227</v>
      </c>
      <c r="C26" s="8">
        <v>4</v>
      </c>
      <c r="D26" s="9">
        <v>491</v>
      </c>
      <c r="E26" s="9">
        <f t="shared" si="0"/>
        <v>1964</v>
      </c>
    </row>
    <row r="27" spans="1:5" ht="15.75" customHeight="1">
      <c r="A27" s="9">
        <v>18</v>
      </c>
      <c r="B27" s="7" t="s">
        <v>190</v>
      </c>
      <c r="C27" s="8">
        <v>0.25</v>
      </c>
      <c r="D27" s="9">
        <v>491</v>
      </c>
      <c r="E27" s="9">
        <f t="shared" si="0"/>
        <v>123</v>
      </c>
    </row>
    <row r="28" spans="1:5" ht="15.75" customHeight="1">
      <c r="A28" s="9">
        <v>19</v>
      </c>
      <c r="B28" s="7" t="s">
        <v>10</v>
      </c>
      <c r="C28" s="8">
        <v>0.8</v>
      </c>
      <c r="D28" s="9">
        <v>491</v>
      </c>
      <c r="E28" s="9">
        <f t="shared" si="0"/>
        <v>393</v>
      </c>
    </row>
    <row r="29" spans="1:5" ht="15.75" customHeight="1">
      <c r="A29" s="9">
        <v>20</v>
      </c>
      <c r="B29" s="7" t="s">
        <v>182</v>
      </c>
      <c r="C29" s="8">
        <v>0.05</v>
      </c>
      <c r="D29" s="9">
        <v>491</v>
      </c>
      <c r="E29" s="9">
        <f t="shared" si="0"/>
        <v>25</v>
      </c>
    </row>
    <row r="30" spans="1:5" ht="15.75" customHeight="1">
      <c r="A30" s="9">
        <v>21</v>
      </c>
      <c r="B30" s="7" t="s">
        <v>115</v>
      </c>
      <c r="C30" s="8">
        <v>0.25</v>
      </c>
      <c r="D30" s="9">
        <v>491</v>
      </c>
      <c r="E30" s="9">
        <f t="shared" si="0"/>
        <v>123</v>
      </c>
    </row>
    <row r="31" spans="1:5" ht="15.75">
      <c r="A31" s="19"/>
      <c r="B31" s="17" t="s">
        <v>11</v>
      </c>
      <c r="C31" s="18">
        <f>SUM(C10:C30)</f>
        <v>29.299999999999997</v>
      </c>
      <c r="D31" s="21"/>
      <c r="E31" s="19">
        <f>SUM(E10:E30)</f>
        <v>13450</v>
      </c>
    </row>
    <row r="33" spans="2:5" ht="15" customHeight="1">
      <c r="B33" s="140" t="s">
        <v>287</v>
      </c>
      <c r="C33" s="140"/>
      <c r="D33" s="140"/>
      <c r="E33" s="140"/>
    </row>
    <row r="34" spans="2:5" ht="15">
      <c r="B34" s="140"/>
      <c r="C34" s="140"/>
      <c r="D34" s="140"/>
      <c r="E34" s="140"/>
    </row>
    <row r="35" spans="2:5" ht="15" customHeight="1">
      <c r="B35" s="140"/>
      <c r="C35" s="140"/>
      <c r="D35" s="140"/>
      <c r="E35" s="140"/>
    </row>
    <row r="36" spans="2:5" ht="15">
      <c r="B36" s="140"/>
      <c r="C36" s="140"/>
      <c r="D36" s="140"/>
      <c r="E36" s="140"/>
    </row>
    <row r="37" spans="2:5" ht="21" customHeight="1">
      <c r="B37" s="140"/>
      <c r="C37" s="140"/>
      <c r="D37" s="140"/>
      <c r="E37" s="140"/>
    </row>
  </sheetData>
  <sheetProtection/>
  <mergeCells count="6">
    <mergeCell ref="B6:E6"/>
    <mergeCell ref="B7:E7"/>
    <mergeCell ref="B33:E37"/>
    <mergeCell ref="C1:E1"/>
    <mergeCell ref="C2:E2"/>
    <mergeCell ref="C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6.421875" style="58" customWidth="1"/>
    <col min="2" max="2" width="33.28125" style="54" customWidth="1"/>
    <col min="3" max="3" width="17.57421875" style="54" customWidth="1"/>
    <col min="4" max="4" width="16.140625" style="54" customWidth="1"/>
    <col min="5" max="5" width="18.28125" style="54" customWidth="1"/>
    <col min="6" max="7" width="9.140625" style="54" customWidth="1"/>
  </cols>
  <sheetData>
    <row r="1" spans="2:5" ht="16.5">
      <c r="B1" s="104"/>
      <c r="C1" s="139" t="s">
        <v>292</v>
      </c>
      <c r="D1" s="139"/>
      <c r="E1" s="139"/>
    </row>
    <row r="2" spans="2:5" ht="16.5">
      <c r="B2" s="104"/>
      <c r="C2" s="139" t="s">
        <v>290</v>
      </c>
      <c r="D2" s="139"/>
      <c r="E2" s="139"/>
    </row>
    <row r="3" spans="2:5" ht="16.5">
      <c r="B3" s="104"/>
      <c r="C3" s="139" t="s">
        <v>291</v>
      </c>
      <c r="D3" s="139"/>
      <c r="E3" s="139"/>
    </row>
    <row r="5" spans="2:5" ht="16.5">
      <c r="B5" s="138" t="s">
        <v>141</v>
      </c>
      <c r="C5" s="138"/>
      <c r="D5" s="138"/>
      <c r="E5" s="138"/>
    </row>
    <row r="6" spans="2:5" ht="16.5">
      <c r="B6" s="138" t="s">
        <v>140</v>
      </c>
      <c r="C6" s="138"/>
      <c r="D6" s="138"/>
      <c r="E6" s="138"/>
    </row>
    <row r="7" ht="15.75" customHeight="1"/>
    <row r="8" spans="1:6" ht="31.5" customHeight="1">
      <c r="A8" s="73" t="s">
        <v>230</v>
      </c>
      <c r="B8" s="20" t="s">
        <v>0</v>
      </c>
      <c r="C8" s="68" t="s">
        <v>1</v>
      </c>
      <c r="D8" s="68" t="s">
        <v>236</v>
      </c>
      <c r="E8" s="68" t="s">
        <v>237</v>
      </c>
      <c r="F8" s="2"/>
    </row>
    <row r="9" spans="1:5" ht="15.75">
      <c r="A9" s="49">
        <v>1</v>
      </c>
      <c r="B9" s="11" t="s">
        <v>3</v>
      </c>
      <c r="C9" s="12">
        <v>1</v>
      </c>
      <c r="D9" s="13">
        <v>965</v>
      </c>
      <c r="E9" s="13">
        <f>ROUND(C9*D9,)</f>
        <v>965</v>
      </c>
    </row>
    <row r="10" spans="1:5" ht="31.5">
      <c r="A10" s="57">
        <v>2</v>
      </c>
      <c r="B10" s="11" t="s">
        <v>263</v>
      </c>
      <c r="C10" s="14">
        <v>1</v>
      </c>
      <c r="D10" s="13">
        <v>665</v>
      </c>
      <c r="E10" s="13">
        <f aca="true" t="shared" si="0" ref="E10:E29">ROUND(C10*D10,)</f>
        <v>665</v>
      </c>
    </row>
    <row r="11" spans="1:5" ht="15.75" customHeight="1">
      <c r="A11" s="49">
        <v>3</v>
      </c>
      <c r="B11" s="11" t="s">
        <v>87</v>
      </c>
      <c r="C11" s="12">
        <v>1</v>
      </c>
      <c r="D11" s="13">
        <v>712</v>
      </c>
      <c r="E11" s="13">
        <f t="shared" si="0"/>
        <v>712</v>
      </c>
    </row>
    <row r="12" spans="1:5" ht="15.75" customHeight="1">
      <c r="A12" s="49">
        <v>4</v>
      </c>
      <c r="B12" s="11" t="s">
        <v>13</v>
      </c>
      <c r="C12" s="12">
        <v>4</v>
      </c>
      <c r="D12" s="13">
        <v>425</v>
      </c>
      <c r="E12" s="13">
        <f t="shared" si="0"/>
        <v>1700</v>
      </c>
    </row>
    <row r="13" spans="1:5" ht="15.75" customHeight="1">
      <c r="A13" s="57">
        <v>5</v>
      </c>
      <c r="B13" s="11" t="s">
        <v>14</v>
      </c>
      <c r="C13" s="12">
        <v>2</v>
      </c>
      <c r="D13" s="13">
        <v>499</v>
      </c>
      <c r="E13" s="13">
        <f t="shared" si="0"/>
        <v>998</v>
      </c>
    </row>
    <row r="14" spans="1:5" ht="15.75" customHeight="1">
      <c r="A14" s="49">
        <v>6</v>
      </c>
      <c r="B14" s="11" t="s">
        <v>188</v>
      </c>
      <c r="C14" s="12">
        <v>2.67</v>
      </c>
      <c r="D14" s="13">
        <v>360</v>
      </c>
      <c r="E14" s="13">
        <f t="shared" si="0"/>
        <v>961</v>
      </c>
    </row>
    <row r="15" spans="1:5" ht="15.75" customHeight="1">
      <c r="A15" s="49">
        <v>7</v>
      </c>
      <c r="B15" s="11" t="s">
        <v>67</v>
      </c>
      <c r="C15" s="12">
        <v>4</v>
      </c>
      <c r="D15" s="13">
        <v>360</v>
      </c>
      <c r="E15" s="13">
        <f t="shared" si="0"/>
        <v>1440</v>
      </c>
    </row>
    <row r="16" spans="1:5" ht="15.75" customHeight="1">
      <c r="A16" s="57">
        <v>8</v>
      </c>
      <c r="B16" s="11" t="s">
        <v>29</v>
      </c>
      <c r="C16" s="12">
        <v>0.2</v>
      </c>
      <c r="D16" s="13">
        <v>399</v>
      </c>
      <c r="E16" s="13">
        <f t="shared" si="0"/>
        <v>80</v>
      </c>
    </row>
    <row r="17" spans="1:5" ht="31.5" customHeight="1">
      <c r="A17" s="49">
        <v>9</v>
      </c>
      <c r="B17" s="11" t="s">
        <v>15</v>
      </c>
      <c r="C17" s="14">
        <v>1</v>
      </c>
      <c r="D17" s="13">
        <v>360</v>
      </c>
      <c r="E17" s="13">
        <f t="shared" si="0"/>
        <v>360</v>
      </c>
    </row>
    <row r="18" spans="1:5" ht="15.75" customHeight="1">
      <c r="A18" s="49">
        <v>10</v>
      </c>
      <c r="B18" s="11" t="s">
        <v>42</v>
      </c>
      <c r="C18" s="12">
        <v>1</v>
      </c>
      <c r="D18" s="13">
        <v>425</v>
      </c>
      <c r="E18" s="13">
        <f t="shared" si="0"/>
        <v>425</v>
      </c>
    </row>
    <row r="19" spans="1:5" ht="35.25" customHeight="1">
      <c r="A19" s="57">
        <v>11</v>
      </c>
      <c r="B19" s="11" t="s">
        <v>16</v>
      </c>
      <c r="C19" s="14">
        <v>1</v>
      </c>
      <c r="D19" s="13">
        <v>360</v>
      </c>
      <c r="E19" s="13">
        <f t="shared" si="0"/>
        <v>360</v>
      </c>
    </row>
    <row r="20" spans="1:5" ht="15.75" customHeight="1">
      <c r="A20" s="49">
        <v>12</v>
      </c>
      <c r="B20" s="7" t="s">
        <v>187</v>
      </c>
      <c r="C20" s="12">
        <v>0.95</v>
      </c>
      <c r="D20" s="13">
        <v>619</v>
      </c>
      <c r="E20" s="13">
        <f t="shared" si="0"/>
        <v>588</v>
      </c>
    </row>
    <row r="21" spans="1:5" ht="15.75" customHeight="1">
      <c r="A21" s="49">
        <v>13</v>
      </c>
      <c r="B21" s="11" t="s">
        <v>220</v>
      </c>
      <c r="C21" s="12">
        <v>4</v>
      </c>
      <c r="D21" s="13">
        <v>360</v>
      </c>
      <c r="E21" s="13">
        <f t="shared" si="0"/>
        <v>1440</v>
      </c>
    </row>
    <row r="22" spans="1:5" ht="15.75" customHeight="1">
      <c r="A22" s="57">
        <v>14</v>
      </c>
      <c r="B22" s="11" t="s">
        <v>75</v>
      </c>
      <c r="C22" s="12">
        <v>1</v>
      </c>
      <c r="D22" s="13">
        <v>517</v>
      </c>
      <c r="E22" s="13">
        <f t="shared" si="0"/>
        <v>517</v>
      </c>
    </row>
    <row r="23" spans="1:5" ht="15.75" customHeight="1">
      <c r="A23" s="49">
        <v>15</v>
      </c>
      <c r="B23" s="72" t="s">
        <v>231</v>
      </c>
      <c r="C23" s="74">
        <v>8</v>
      </c>
      <c r="D23" s="13">
        <v>491</v>
      </c>
      <c r="E23" s="13">
        <f t="shared" si="0"/>
        <v>3928</v>
      </c>
    </row>
    <row r="24" spans="1:5" ht="31.5" customHeight="1">
      <c r="A24" s="49">
        <v>16</v>
      </c>
      <c r="B24" s="72" t="s">
        <v>21</v>
      </c>
      <c r="C24" s="65">
        <v>1</v>
      </c>
      <c r="D24" s="13">
        <v>491</v>
      </c>
      <c r="E24" s="13">
        <f t="shared" si="0"/>
        <v>491</v>
      </c>
    </row>
    <row r="25" spans="1:5" ht="21.75" customHeight="1">
      <c r="A25" s="57">
        <v>17</v>
      </c>
      <c r="B25" s="75" t="s">
        <v>116</v>
      </c>
      <c r="C25" s="14">
        <v>0.2</v>
      </c>
      <c r="D25" s="13">
        <v>491</v>
      </c>
      <c r="E25" s="13">
        <f t="shared" si="0"/>
        <v>98</v>
      </c>
    </row>
    <row r="26" spans="1:5" ht="15.75" customHeight="1">
      <c r="A26" s="49">
        <v>18</v>
      </c>
      <c r="B26" s="11" t="s">
        <v>10</v>
      </c>
      <c r="C26" s="12">
        <v>0.25</v>
      </c>
      <c r="D26" s="13">
        <v>491</v>
      </c>
      <c r="E26" s="13">
        <f t="shared" si="0"/>
        <v>123</v>
      </c>
    </row>
    <row r="27" spans="1:5" ht="15.75" customHeight="1">
      <c r="A27" s="49">
        <v>19</v>
      </c>
      <c r="B27" s="72" t="s">
        <v>111</v>
      </c>
      <c r="C27" s="65">
        <v>0.31</v>
      </c>
      <c r="D27" s="13">
        <v>491</v>
      </c>
      <c r="E27" s="13">
        <f t="shared" si="0"/>
        <v>152</v>
      </c>
    </row>
    <row r="28" spans="1:5" ht="15.75" customHeight="1">
      <c r="A28" s="57">
        <v>20</v>
      </c>
      <c r="B28" s="11" t="s">
        <v>181</v>
      </c>
      <c r="C28" s="12">
        <v>0.25</v>
      </c>
      <c r="D28" s="13">
        <v>491</v>
      </c>
      <c r="E28" s="13">
        <f t="shared" si="0"/>
        <v>123</v>
      </c>
    </row>
    <row r="29" spans="1:5" ht="15.75" customHeight="1">
      <c r="A29" s="49">
        <v>21</v>
      </c>
      <c r="B29" s="11" t="s">
        <v>182</v>
      </c>
      <c r="C29" s="12">
        <v>0.1</v>
      </c>
      <c r="D29" s="13">
        <v>491</v>
      </c>
      <c r="E29" s="13">
        <f t="shared" si="0"/>
        <v>49</v>
      </c>
    </row>
    <row r="30" spans="1:5" ht="15.75">
      <c r="A30" s="59"/>
      <c r="B30" s="17" t="s">
        <v>11</v>
      </c>
      <c r="C30" s="107">
        <f>SUM(C9:C29)</f>
        <v>34.93</v>
      </c>
      <c r="D30" s="108"/>
      <c r="E30" s="109">
        <f>SUM(E9:E29)</f>
        <v>16175</v>
      </c>
    </row>
    <row r="32" spans="2:5" ht="15.75" customHeight="1">
      <c r="B32" s="140" t="s">
        <v>287</v>
      </c>
      <c r="C32" s="140"/>
      <c r="D32" s="140"/>
      <c r="E32" s="140"/>
    </row>
    <row r="33" spans="2:5" ht="15.75">
      <c r="B33" s="140"/>
      <c r="C33" s="140"/>
      <c r="D33" s="140"/>
      <c r="E33" s="140"/>
    </row>
    <row r="34" spans="2:5" ht="15" customHeight="1">
      <c r="B34" s="140"/>
      <c r="C34" s="140"/>
      <c r="D34" s="140"/>
      <c r="E34" s="140"/>
    </row>
    <row r="35" spans="2:5" ht="15.75">
      <c r="B35" s="140"/>
      <c r="C35" s="140"/>
      <c r="D35" s="140"/>
      <c r="E35" s="140"/>
    </row>
    <row r="36" spans="2:5" ht="15.75">
      <c r="B36" s="140"/>
      <c r="C36" s="140"/>
      <c r="D36" s="140"/>
      <c r="E36" s="140"/>
    </row>
  </sheetData>
  <sheetProtection/>
  <mergeCells count="6">
    <mergeCell ref="B5:E5"/>
    <mergeCell ref="B6:E6"/>
    <mergeCell ref="B32:E36"/>
    <mergeCell ref="C1:E1"/>
    <mergeCell ref="C2:E2"/>
    <mergeCell ref="C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5.57421875" style="54" customWidth="1"/>
    <col min="2" max="2" width="33.8515625" style="54" customWidth="1"/>
    <col min="3" max="3" width="16.140625" style="54" customWidth="1"/>
    <col min="4" max="4" width="15.00390625" style="54" customWidth="1"/>
    <col min="5" max="5" width="14.421875" style="54" customWidth="1"/>
    <col min="6" max="6" width="9.140625" style="54" customWidth="1"/>
  </cols>
  <sheetData>
    <row r="1" spans="1:5" ht="16.5">
      <c r="A1" s="101"/>
      <c r="B1" s="104"/>
      <c r="C1" s="139" t="s">
        <v>310</v>
      </c>
      <c r="D1" s="139"/>
      <c r="E1" s="139"/>
    </row>
    <row r="2" spans="2:5" ht="16.5">
      <c r="B2" s="104"/>
      <c r="C2" s="139" t="s">
        <v>290</v>
      </c>
      <c r="D2" s="139"/>
      <c r="E2" s="139"/>
    </row>
    <row r="3" spans="2:5" ht="16.5">
      <c r="B3" s="104"/>
      <c r="C3" s="139" t="s">
        <v>291</v>
      </c>
      <c r="D3" s="139"/>
      <c r="E3" s="139"/>
    </row>
    <row r="4" spans="3:5" ht="15.75">
      <c r="C4" s="102"/>
      <c r="D4" s="110"/>
      <c r="E4" s="110"/>
    </row>
    <row r="6" spans="2:5" ht="19.5" customHeight="1">
      <c r="B6" s="146" t="s">
        <v>162</v>
      </c>
      <c r="C6" s="146"/>
      <c r="D6" s="146"/>
      <c r="E6" s="146"/>
    </row>
    <row r="7" spans="2:5" ht="16.5">
      <c r="B7" s="138" t="s">
        <v>140</v>
      </c>
      <c r="C7" s="138"/>
      <c r="D7" s="138"/>
      <c r="E7" s="138"/>
    </row>
    <row r="9" spans="1:5" ht="38.25" customHeight="1">
      <c r="A9" s="20" t="s">
        <v>230</v>
      </c>
      <c r="B9" s="20" t="s">
        <v>0</v>
      </c>
      <c r="C9" s="68" t="s">
        <v>1</v>
      </c>
      <c r="D9" s="68" t="s">
        <v>236</v>
      </c>
      <c r="E9" s="68" t="s">
        <v>237</v>
      </c>
    </row>
    <row r="10" spans="1:6" s="3" customFormat="1" ht="31.5">
      <c r="A10" s="9">
        <v>1</v>
      </c>
      <c r="B10" s="24" t="s">
        <v>274</v>
      </c>
      <c r="C10" s="85">
        <v>1</v>
      </c>
      <c r="D10" s="9">
        <v>665</v>
      </c>
      <c r="E10" s="9">
        <f>ROUND(C10*D10,0)</f>
        <v>665</v>
      </c>
      <c r="F10" s="119"/>
    </row>
    <row r="11" spans="1:5" ht="15.75" customHeight="1">
      <c r="A11" s="9">
        <v>2</v>
      </c>
      <c r="B11" s="7" t="s">
        <v>87</v>
      </c>
      <c r="C11" s="8">
        <v>1.5</v>
      </c>
      <c r="D11" s="9">
        <v>712</v>
      </c>
      <c r="E11" s="9">
        <f aca="true" t="shared" si="0" ref="E11:E24">ROUND(C11*D11,0)</f>
        <v>1068</v>
      </c>
    </row>
    <row r="12" spans="1:5" ht="15.75" customHeight="1">
      <c r="A12" s="9">
        <v>3</v>
      </c>
      <c r="B12" s="7" t="s">
        <v>3</v>
      </c>
      <c r="C12" s="8">
        <v>1</v>
      </c>
      <c r="D12" s="9">
        <v>965</v>
      </c>
      <c r="E12" s="9">
        <f t="shared" si="0"/>
        <v>965</v>
      </c>
    </row>
    <row r="13" spans="1:5" ht="15.75" customHeight="1">
      <c r="A13" s="9">
        <v>4</v>
      </c>
      <c r="B13" s="7" t="s">
        <v>104</v>
      </c>
      <c r="C13" s="8">
        <v>0.5</v>
      </c>
      <c r="D13" s="9">
        <v>574</v>
      </c>
      <c r="E13" s="9">
        <f t="shared" si="0"/>
        <v>287</v>
      </c>
    </row>
    <row r="14" spans="1:5" ht="15.75" customHeight="1">
      <c r="A14" s="9">
        <v>5</v>
      </c>
      <c r="B14" s="7" t="s">
        <v>6</v>
      </c>
      <c r="C14" s="8">
        <v>1</v>
      </c>
      <c r="D14" s="9">
        <v>425</v>
      </c>
      <c r="E14" s="9">
        <f t="shared" si="0"/>
        <v>425</v>
      </c>
    </row>
    <row r="15" spans="1:5" ht="15.75" customHeight="1">
      <c r="A15" s="9">
        <v>6</v>
      </c>
      <c r="B15" s="7" t="s">
        <v>187</v>
      </c>
      <c r="C15" s="8">
        <v>1.25</v>
      </c>
      <c r="D15" s="9">
        <v>619</v>
      </c>
      <c r="E15" s="9">
        <f t="shared" si="0"/>
        <v>774</v>
      </c>
    </row>
    <row r="16" spans="1:5" ht="15.75" customHeight="1">
      <c r="A16" s="9">
        <v>7</v>
      </c>
      <c r="B16" s="7" t="s">
        <v>32</v>
      </c>
      <c r="C16" s="8">
        <v>2</v>
      </c>
      <c r="D16" s="9">
        <v>360</v>
      </c>
      <c r="E16" s="9">
        <f t="shared" si="0"/>
        <v>720</v>
      </c>
    </row>
    <row r="17" spans="1:5" ht="15.75" customHeight="1">
      <c r="A17" s="9">
        <v>8</v>
      </c>
      <c r="B17" s="7" t="s">
        <v>189</v>
      </c>
      <c r="C17" s="8">
        <v>1.5</v>
      </c>
      <c r="D17" s="9">
        <v>360</v>
      </c>
      <c r="E17" s="9">
        <f t="shared" si="0"/>
        <v>540</v>
      </c>
    </row>
    <row r="18" spans="1:5" ht="15.75" customHeight="1">
      <c r="A18" s="9">
        <v>9</v>
      </c>
      <c r="B18" s="7" t="s">
        <v>67</v>
      </c>
      <c r="C18" s="8">
        <v>10.25</v>
      </c>
      <c r="D18" s="9">
        <v>360</v>
      </c>
      <c r="E18" s="9">
        <f t="shared" si="0"/>
        <v>3690</v>
      </c>
    </row>
    <row r="19" spans="1:5" ht="15.75" customHeight="1">
      <c r="A19" s="9">
        <v>10</v>
      </c>
      <c r="B19" s="7" t="s">
        <v>9</v>
      </c>
      <c r="C19" s="8">
        <v>1</v>
      </c>
      <c r="D19" s="9">
        <v>360</v>
      </c>
      <c r="E19" s="9">
        <f t="shared" si="0"/>
        <v>360</v>
      </c>
    </row>
    <row r="20" spans="1:5" ht="15.75" customHeight="1">
      <c r="A20" s="9">
        <v>11</v>
      </c>
      <c r="B20" s="7" t="s">
        <v>209</v>
      </c>
      <c r="C20" s="8">
        <v>3</v>
      </c>
      <c r="D20" s="9">
        <v>425</v>
      </c>
      <c r="E20" s="9">
        <f t="shared" si="0"/>
        <v>1275</v>
      </c>
    </row>
    <row r="21" spans="1:5" ht="15.75" customHeight="1">
      <c r="A21" s="9">
        <v>12</v>
      </c>
      <c r="B21" s="7" t="s">
        <v>71</v>
      </c>
      <c r="C21" s="8">
        <v>0.75</v>
      </c>
      <c r="D21" s="9">
        <v>499</v>
      </c>
      <c r="E21" s="9">
        <f t="shared" si="0"/>
        <v>374</v>
      </c>
    </row>
    <row r="22" spans="1:5" ht="15.75" customHeight="1">
      <c r="A22" s="9">
        <v>13</v>
      </c>
      <c r="B22" s="7" t="s">
        <v>10</v>
      </c>
      <c r="C22" s="8">
        <v>1</v>
      </c>
      <c r="D22" s="9">
        <v>491</v>
      </c>
      <c r="E22" s="9">
        <f t="shared" si="0"/>
        <v>491</v>
      </c>
    </row>
    <row r="23" spans="1:5" ht="15.75" customHeight="1">
      <c r="A23" s="9">
        <v>14</v>
      </c>
      <c r="B23" s="7" t="s">
        <v>221</v>
      </c>
      <c r="C23" s="8">
        <v>2</v>
      </c>
      <c r="D23" s="9">
        <v>491</v>
      </c>
      <c r="E23" s="9">
        <f t="shared" si="0"/>
        <v>982</v>
      </c>
    </row>
    <row r="24" spans="1:5" ht="15.75" customHeight="1">
      <c r="A24" s="9">
        <v>15</v>
      </c>
      <c r="B24" s="7" t="s">
        <v>182</v>
      </c>
      <c r="C24" s="8">
        <v>0.24</v>
      </c>
      <c r="D24" s="9">
        <v>491</v>
      </c>
      <c r="E24" s="9">
        <f t="shared" si="0"/>
        <v>118</v>
      </c>
    </row>
    <row r="25" spans="1:5" ht="15.75">
      <c r="A25" s="19"/>
      <c r="B25" s="17" t="s">
        <v>11</v>
      </c>
      <c r="C25" s="18">
        <f>SUM(C9:C24)</f>
        <v>27.99</v>
      </c>
      <c r="D25" s="21"/>
      <c r="E25" s="19">
        <f>SUM(E10:E24)</f>
        <v>12734</v>
      </c>
    </row>
    <row r="27" spans="2:5" ht="15" customHeight="1">
      <c r="B27" s="140" t="s">
        <v>287</v>
      </c>
      <c r="C27" s="140"/>
      <c r="D27" s="140"/>
      <c r="E27" s="140"/>
    </row>
    <row r="28" spans="2:5" ht="15">
      <c r="B28" s="140"/>
      <c r="C28" s="140"/>
      <c r="D28" s="140"/>
      <c r="E28" s="140"/>
    </row>
    <row r="29" spans="2:5" ht="15">
      <c r="B29" s="140"/>
      <c r="C29" s="140"/>
      <c r="D29" s="140"/>
      <c r="E29" s="140"/>
    </row>
    <row r="30" spans="2:5" ht="15">
      <c r="B30" s="140"/>
      <c r="C30" s="140"/>
      <c r="D30" s="140"/>
      <c r="E30" s="140"/>
    </row>
    <row r="31" spans="2:5" ht="22.5" customHeight="1">
      <c r="B31" s="140"/>
      <c r="C31" s="140"/>
      <c r="D31" s="140"/>
      <c r="E31" s="140"/>
    </row>
  </sheetData>
  <sheetProtection/>
  <mergeCells count="6">
    <mergeCell ref="B6:E6"/>
    <mergeCell ref="B7:E7"/>
    <mergeCell ref="B27:E31"/>
    <mergeCell ref="C1:E1"/>
    <mergeCell ref="C2:E2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6.00390625" style="54" customWidth="1"/>
    <col min="2" max="2" width="39.57421875" style="54" customWidth="1"/>
    <col min="3" max="3" width="18.7109375" style="54" customWidth="1"/>
    <col min="4" max="4" width="17.28125" style="54" customWidth="1"/>
    <col min="5" max="5" width="13.140625" style="54" customWidth="1"/>
    <col min="6" max="7" width="9.140625" style="54" customWidth="1"/>
  </cols>
  <sheetData>
    <row r="1" spans="1:5" ht="16.5">
      <c r="A1" s="101"/>
      <c r="B1" s="104"/>
      <c r="C1" s="139" t="s">
        <v>311</v>
      </c>
      <c r="D1" s="139"/>
      <c r="E1" s="139"/>
    </row>
    <row r="2" spans="2:5" ht="16.5">
      <c r="B2" s="104"/>
      <c r="C2" s="139" t="s">
        <v>290</v>
      </c>
      <c r="D2" s="139"/>
      <c r="E2" s="139"/>
    </row>
    <row r="3" spans="2:5" ht="16.5">
      <c r="B3" s="104"/>
      <c r="C3" s="139" t="s">
        <v>291</v>
      </c>
      <c r="D3" s="139"/>
      <c r="E3" s="139"/>
    </row>
    <row r="4" spans="3:5" ht="15.75">
      <c r="C4" s="102"/>
      <c r="D4" s="110"/>
      <c r="E4" s="110"/>
    </row>
    <row r="6" spans="2:5" ht="16.5" customHeight="1">
      <c r="B6" s="141" t="s">
        <v>163</v>
      </c>
      <c r="C6" s="141"/>
      <c r="D6" s="141"/>
      <c r="E6" s="141"/>
    </row>
    <row r="7" spans="2:5" ht="16.5">
      <c r="B7" s="138" t="s">
        <v>140</v>
      </c>
      <c r="C7" s="138"/>
      <c r="D7" s="138"/>
      <c r="E7" s="138"/>
    </row>
    <row r="9" spans="1:5" ht="33.75" customHeight="1">
      <c r="A9" s="20" t="s">
        <v>230</v>
      </c>
      <c r="B9" s="20" t="s">
        <v>0</v>
      </c>
      <c r="C9" s="20" t="s">
        <v>1</v>
      </c>
      <c r="D9" s="20" t="s">
        <v>236</v>
      </c>
      <c r="E9" s="20" t="s">
        <v>237</v>
      </c>
    </row>
    <row r="10" spans="1:5" ht="15" customHeight="1">
      <c r="A10" s="9">
        <v>1</v>
      </c>
      <c r="B10" s="24" t="s">
        <v>223</v>
      </c>
      <c r="C10" s="8">
        <v>1</v>
      </c>
      <c r="D10" s="9">
        <v>1039</v>
      </c>
      <c r="E10" s="9">
        <f>ROUND(C10*D10,0)</f>
        <v>1039</v>
      </c>
    </row>
    <row r="11" spans="1:5" ht="15.75" customHeight="1">
      <c r="A11" s="9">
        <v>2</v>
      </c>
      <c r="B11" s="24" t="s">
        <v>265</v>
      </c>
      <c r="C11" s="8">
        <v>1</v>
      </c>
      <c r="D11" s="9">
        <v>854</v>
      </c>
      <c r="E11" s="9">
        <f aca="true" t="shared" si="0" ref="E11:E31">ROUND(C11*D11,0)</f>
        <v>854</v>
      </c>
    </row>
    <row r="12" spans="1:5" ht="15.75">
      <c r="A12" s="9">
        <v>3</v>
      </c>
      <c r="B12" s="24" t="s">
        <v>263</v>
      </c>
      <c r="C12" s="8">
        <v>1</v>
      </c>
      <c r="D12" s="9">
        <v>665</v>
      </c>
      <c r="E12" s="9">
        <f t="shared" si="0"/>
        <v>665</v>
      </c>
    </row>
    <row r="13" spans="1:5" ht="15.75" customHeight="1">
      <c r="A13" s="9">
        <v>4</v>
      </c>
      <c r="B13" s="7" t="s">
        <v>3</v>
      </c>
      <c r="C13" s="8">
        <v>1</v>
      </c>
      <c r="D13" s="9">
        <v>954</v>
      </c>
      <c r="E13" s="9">
        <f t="shared" si="0"/>
        <v>954</v>
      </c>
    </row>
    <row r="14" spans="1:5" ht="15.75" customHeight="1">
      <c r="A14" s="9">
        <v>5</v>
      </c>
      <c r="B14" s="7" t="s">
        <v>72</v>
      </c>
      <c r="C14" s="8">
        <v>0.5</v>
      </c>
      <c r="D14" s="9">
        <v>443</v>
      </c>
      <c r="E14" s="9">
        <f t="shared" si="0"/>
        <v>222</v>
      </c>
    </row>
    <row r="15" spans="1:5" ht="15.75" customHeight="1">
      <c r="A15" s="9">
        <v>6</v>
      </c>
      <c r="B15" s="7" t="s">
        <v>73</v>
      </c>
      <c r="C15" s="8">
        <v>0.5</v>
      </c>
      <c r="D15" s="9">
        <v>574</v>
      </c>
      <c r="E15" s="9">
        <f t="shared" si="0"/>
        <v>287</v>
      </c>
    </row>
    <row r="16" spans="1:5" ht="15.75" customHeight="1">
      <c r="A16" s="9">
        <v>7</v>
      </c>
      <c r="B16" s="7" t="s">
        <v>87</v>
      </c>
      <c r="C16" s="8">
        <v>0.5</v>
      </c>
      <c r="D16" s="9">
        <v>712</v>
      </c>
      <c r="E16" s="9">
        <f t="shared" si="0"/>
        <v>356</v>
      </c>
    </row>
    <row r="17" spans="1:5" ht="15.75" customHeight="1">
      <c r="A17" s="9">
        <v>8</v>
      </c>
      <c r="B17" s="7" t="s">
        <v>219</v>
      </c>
      <c r="C17" s="8">
        <v>0.5</v>
      </c>
      <c r="D17" s="9">
        <v>425</v>
      </c>
      <c r="E17" s="9">
        <f t="shared" si="0"/>
        <v>213</v>
      </c>
    </row>
    <row r="18" spans="1:5" ht="15.75" customHeight="1">
      <c r="A18" s="9">
        <v>9</v>
      </c>
      <c r="B18" s="7" t="s">
        <v>261</v>
      </c>
      <c r="C18" s="8">
        <v>4</v>
      </c>
      <c r="D18" s="9">
        <v>425</v>
      </c>
      <c r="E18" s="9">
        <f t="shared" si="0"/>
        <v>1700</v>
      </c>
    </row>
    <row r="19" spans="1:5" ht="15.75" customHeight="1">
      <c r="A19" s="9">
        <v>10</v>
      </c>
      <c r="B19" s="7" t="s">
        <v>74</v>
      </c>
      <c r="C19" s="8">
        <v>1</v>
      </c>
      <c r="D19" s="9">
        <v>360</v>
      </c>
      <c r="E19" s="9">
        <f t="shared" si="0"/>
        <v>360</v>
      </c>
    </row>
    <row r="20" spans="1:5" ht="17.25" customHeight="1">
      <c r="A20" s="9">
        <v>11</v>
      </c>
      <c r="B20" s="7" t="s">
        <v>262</v>
      </c>
      <c r="C20" s="8">
        <v>0.65</v>
      </c>
      <c r="D20" s="9">
        <v>491</v>
      </c>
      <c r="E20" s="9">
        <f t="shared" si="0"/>
        <v>319</v>
      </c>
    </row>
    <row r="21" spans="1:5" ht="15.75" customHeight="1">
      <c r="A21" s="9">
        <v>12</v>
      </c>
      <c r="B21" s="7" t="s">
        <v>67</v>
      </c>
      <c r="C21" s="8">
        <v>1.5</v>
      </c>
      <c r="D21" s="9">
        <v>360</v>
      </c>
      <c r="E21" s="9">
        <f t="shared" si="0"/>
        <v>540</v>
      </c>
    </row>
    <row r="22" spans="1:5" ht="15.75" customHeight="1">
      <c r="A22" s="9">
        <v>13</v>
      </c>
      <c r="B22" s="7" t="s">
        <v>9</v>
      </c>
      <c r="C22" s="8">
        <v>0.9</v>
      </c>
      <c r="D22" s="9">
        <v>360</v>
      </c>
      <c r="E22" s="9">
        <f t="shared" si="0"/>
        <v>324</v>
      </c>
    </row>
    <row r="23" spans="1:5" ht="15.75" customHeight="1">
      <c r="A23" s="9">
        <v>14</v>
      </c>
      <c r="B23" s="7" t="s">
        <v>182</v>
      </c>
      <c r="C23" s="8">
        <v>0.05</v>
      </c>
      <c r="D23" s="9">
        <v>491</v>
      </c>
      <c r="E23" s="9">
        <f t="shared" si="0"/>
        <v>25</v>
      </c>
    </row>
    <row r="24" spans="1:5" ht="15.75" customHeight="1">
      <c r="A24" s="9">
        <v>15</v>
      </c>
      <c r="B24" s="7" t="s">
        <v>228</v>
      </c>
      <c r="C24" s="8">
        <v>4</v>
      </c>
      <c r="D24" s="9">
        <v>491</v>
      </c>
      <c r="E24" s="9">
        <f t="shared" si="0"/>
        <v>1964</v>
      </c>
    </row>
    <row r="25" spans="1:5" ht="15.75" customHeight="1">
      <c r="A25" s="9">
        <v>16</v>
      </c>
      <c r="B25" s="7" t="s">
        <v>35</v>
      </c>
      <c r="C25" s="8">
        <v>0.5</v>
      </c>
      <c r="D25" s="9">
        <v>491</v>
      </c>
      <c r="E25" s="9">
        <f t="shared" si="0"/>
        <v>246</v>
      </c>
    </row>
    <row r="26" spans="1:5" ht="15.75" customHeight="1">
      <c r="A26" s="9">
        <v>17</v>
      </c>
      <c r="B26" s="7" t="s">
        <v>191</v>
      </c>
      <c r="C26" s="8">
        <v>0.25</v>
      </c>
      <c r="D26" s="9">
        <v>491</v>
      </c>
      <c r="E26" s="9">
        <f t="shared" si="0"/>
        <v>123</v>
      </c>
    </row>
    <row r="27" spans="1:5" ht="31.5">
      <c r="A27" s="9"/>
      <c r="B27" s="21" t="s">
        <v>229</v>
      </c>
      <c r="C27" s="8"/>
      <c r="D27" s="9"/>
      <c r="E27" s="9"/>
    </row>
    <row r="28" spans="1:5" ht="15.75">
      <c r="A28" s="9">
        <v>18</v>
      </c>
      <c r="B28" s="7" t="s">
        <v>22</v>
      </c>
      <c r="C28" s="8">
        <v>0.25</v>
      </c>
      <c r="D28" s="9">
        <v>491</v>
      </c>
      <c r="E28" s="9">
        <f t="shared" si="0"/>
        <v>123</v>
      </c>
    </row>
    <row r="29" spans="1:5" ht="15.75">
      <c r="A29" s="9">
        <v>19</v>
      </c>
      <c r="B29" s="7" t="s">
        <v>243</v>
      </c>
      <c r="C29" s="8">
        <v>2.5</v>
      </c>
      <c r="D29" s="9">
        <v>491</v>
      </c>
      <c r="E29" s="9">
        <f t="shared" si="0"/>
        <v>1228</v>
      </c>
    </row>
    <row r="30" spans="1:5" ht="15.75">
      <c r="A30" s="9">
        <v>20</v>
      </c>
      <c r="B30" s="7" t="s">
        <v>111</v>
      </c>
      <c r="C30" s="8">
        <v>0.7</v>
      </c>
      <c r="D30" s="9">
        <v>491</v>
      </c>
      <c r="E30" s="9">
        <f t="shared" si="0"/>
        <v>344</v>
      </c>
    </row>
    <row r="31" spans="1:5" ht="15.75">
      <c r="A31" s="9">
        <v>21</v>
      </c>
      <c r="B31" s="121" t="s">
        <v>262</v>
      </c>
      <c r="C31" s="8">
        <v>1</v>
      </c>
      <c r="D31" s="9">
        <v>491</v>
      </c>
      <c r="E31" s="9">
        <f t="shared" si="0"/>
        <v>491</v>
      </c>
    </row>
    <row r="32" spans="1:5" ht="15.75">
      <c r="A32" s="18"/>
      <c r="B32" s="82" t="s">
        <v>11</v>
      </c>
      <c r="C32" s="18">
        <f>SUM(C10:C31)</f>
        <v>23.3</v>
      </c>
      <c r="D32" s="20"/>
      <c r="E32" s="19">
        <f>SUM(E10:E31)</f>
        <v>12377</v>
      </c>
    </row>
    <row r="34" ht="11.25" customHeight="1"/>
    <row r="35" spans="2:5" ht="15" customHeight="1">
      <c r="B35" s="147" t="s">
        <v>244</v>
      </c>
      <c r="C35" s="147"/>
      <c r="D35" s="147"/>
      <c r="E35" s="147"/>
    </row>
    <row r="36" spans="2:5" ht="27.75" customHeight="1">
      <c r="B36" s="147"/>
      <c r="C36" s="147"/>
      <c r="D36" s="147"/>
      <c r="E36" s="147"/>
    </row>
    <row r="37" spans="2:5" ht="13.5" customHeight="1">
      <c r="B37" s="120" t="s">
        <v>257</v>
      </c>
      <c r="C37" s="120"/>
      <c r="D37" s="120"/>
      <c r="E37" s="120"/>
    </row>
    <row r="38" spans="2:5" ht="12.75" customHeight="1">
      <c r="B38" s="120" t="s">
        <v>251</v>
      </c>
      <c r="C38" s="120"/>
      <c r="D38" s="120"/>
      <c r="E38" s="120"/>
    </row>
    <row r="40" spans="2:5" ht="15" customHeight="1">
      <c r="B40" s="140" t="s">
        <v>288</v>
      </c>
      <c r="C40" s="140"/>
      <c r="D40" s="140"/>
      <c r="E40" s="140"/>
    </row>
    <row r="41" spans="2:5" ht="15">
      <c r="B41" s="140"/>
      <c r="C41" s="140"/>
      <c r="D41" s="140"/>
      <c r="E41" s="140"/>
    </row>
    <row r="42" spans="2:5" ht="15">
      <c r="B42" s="140"/>
      <c r="C42" s="140"/>
      <c r="D42" s="140"/>
      <c r="E42" s="140"/>
    </row>
    <row r="43" spans="2:5" ht="15">
      <c r="B43" s="140"/>
      <c r="C43" s="140"/>
      <c r="D43" s="140"/>
      <c r="E43" s="140"/>
    </row>
    <row r="44" spans="2:5" ht="21" customHeight="1">
      <c r="B44" s="140"/>
      <c r="C44" s="140"/>
      <c r="D44" s="140"/>
      <c r="E44" s="140"/>
    </row>
  </sheetData>
  <sheetProtection/>
  <mergeCells count="7">
    <mergeCell ref="B6:E6"/>
    <mergeCell ref="B7:E7"/>
    <mergeCell ref="B35:E36"/>
    <mergeCell ref="B40:E44"/>
    <mergeCell ref="C1:E1"/>
    <mergeCell ref="C2:E2"/>
    <mergeCell ref="C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6.00390625" style="54" customWidth="1"/>
    <col min="2" max="2" width="39.421875" style="54" customWidth="1"/>
    <col min="3" max="3" width="18.7109375" style="54" customWidth="1"/>
    <col min="4" max="4" width="17.28125" style="54" customWidth="1"/>
    <col min="5" max="5" width="13.140625" style="54" customWidth="1"/>
  </cols>
  <sheetData>
    <row r="1" spans="1:5" ht="16.5">
      <c r="A1" s="101"/>
      <c r="B1" s="104"/>
      <c r="C1" s="139" t="s">
        <v>312</v>
      </c>
      <c r="D1" s="139"/>
      <c r="E1" s="139"/>
    </row>
    <row r="2" spans="2:5" ht="16.5">
      <c r="B2" s="104"/>
      <c r="C2" s="139" t="s">
        <v>290</v>
      </c>
      <c r="D2" s="139"/>
      <c r="E2" s="139"/>
    </row>
    <row r="3" spans="2:5" ht="16.5">
      <c r="B3" s="104"/>
      <c r="C3" s="139" t="s">
        <v>291</v>
      </c>
      <c r="D3" s="139"/>
      <c r="E3" s="139"/>
    </row>
    <row r="4" spans="3:5" ht="15.75">
      <c r="C4" s="102"/>
      <c r="D4" s="110"/>
      <c r="E4" s="110"/>
    </row>
    <row r="6" spans="2:5" ht="18" customHeight="1">
      <c r="B6" s="141" t="s">
        <v>164</v>
      </c>
      <c r="C6" s="141"/>
      <c r="D6" s="141"/>
      <c r="E6" s="141"/>
    </row>
    <row r="7" spans="2:5" ht="16.5">
      <c r="B7" s="138" t="s">
        <v>165</v>
      </c>
      <c r="C7" s="138"/>
      <c r="D7" s="138"/>
      <c r="E7" s="138"/>
    </row>
    <row r="9" spans="1:5" ht="35.25" customHeight="1">
      <c r="A9" s="20" t="s">
        <v>230</v>
      </c>
      <c r="B9" s="20" t="s">
        <v>0</v>
      </c>
      <c r="C9" s="20" t="s">
        <v>1</v>
      </c>
      <c r="D9" s="20" t="s">
        <v>236</v>
      </c>
      <c r="E9" s="20" t="s">
        <v>237</v>
      </c>
    </row>
    <row r="10" spans="1:5" ht="17.25" customHeight="1">
      <c r="A10" s="15">
        <v>1</v>
      </c>
      <c r="B10" s="24" t="s">
        <v>264</v>
      </c>
      <c r="C10" s="8">
        <v>1</v>
      </c>
      <c r="D10" s="9">
        <v>1139</v>
      </c>
      <c r="E10" s="9">
        <f>ROUND(C10*D10,0)</f>
        <v>1139</v>
      </c>
    </row>
    <row r="11" spans="1:5" ht="17.25" customHeight="1">
      <c r="A11" s="15">
        <v>2</v>
      </c>
      <c r="B11" s="24" t="s">
        <v>265</v>
      </c>
      <c r="C11" s="8">
        <v>1</v>
      </c>
      <c r="D11" s="9">
        <v>854</v>
      </c>
      <c r="E11" s="9">
        <f aca="true" t="shared" si="0" ref="E11:E26">ROUND(C11*D11,0)</f>
        <v>854</v>
      </c>
    </row>
    <row r="12" spans="1:5" ht="15.75">
      <c r="A12" s="15">
        <v>3</v>
      </c>
      <c r="B12" s="7" t="s">
        <v>3</v>
      </c>
      <c r="C12" s="8">
        <v>1</v>
      </c>
      <c r="D12" s="9">
        <v>965</v>
      </c>
      <c r="E12" s="9">
        <f t="shared" si="0"/>
        <v>965</v>
      </c>
    </row>
    <row r="13" spans="1:5" s="54" customFormat="1" ht="15.75">
      <c r="A13" s="15">
        <v>4</v>
      </c>
      <c r="B13" s="7" t="s">
        <v>75</v>
      </c>
      <c r="C13" s="8">
        <v>1</v>
      </c>
      <c r="D13" s="9">
        <v>517</v>
      </c>
      <c r="E13" s="9">
        <f t="shared" si="0"/>
        <v>517</v>
      </c>
    </row>
    <row r="14" spans="1:5" ht="15.75">
      <c r="A14" s="15">
        <v>5</v>
      </c>
      <c r="B14" s="7" t="s">
        <v>263</v>
      </c>
      <c r="C14" s="8">
        <v>1</v>
      </c>
      <c r="D14" s="9">
        <v>665</v>
      </c>
      <c r="E14" s="9">
        <f t="shared" si="0"/>
        <v>665</v>
      </c>
    </row>
    <row r="15" spans="1:5" ht="15.75">
      <c r="A15" s="15">
        <v>6</v>
      </c>
      <c r="B15" s="7" t="s">
        <v>262</v>
      </c>
      <c r="C15" s="8">
        <v>13.1</v>
      </c>
      <c r="D15" s="9">
        <v>491</v>
      </c>
      <c r="E15" s="9">
        <f t="shared" si="0"/>
        <v>6432</v>
      </c>
    </row>
    <row r="16" spans="1:5" ht="15.75">
      <c r="A16" s="15">
        <v>7</v>
      </c>
      <c r="B16" s="7" t="s">
        <v>87</v>
      </c>
      <c r="C16" s="8">
        <v>1.5</v>
      </c>
      <c r="D16" s="9">
        <v>712</v>
      </c>
      <c r="E16" s="9">
        <f t="shared" si="0"/>
        <v>1068</v>
      </c>
    </row>
    <row r="17" spans="1:5" ht="15.75">
      <c r="A17" s="15">
        <v>8</v>
      </c>
      <c r="B17" s="7" t="s">
        <v>76</v>
      </c>
      <c r="C17" s="8">
        <v>1</v>
      </c>
      <c r="D17" s="9">
        <v>425</v>
      </c>
      <c r="E17" s="9">
        <f t="shared" si="0"/>
        <v>425</v>
      </c>
    </row>
    <row r="18" spans="1:5" ht="15.75">
      <c r="A18" s="15">
        <v>9</v>
      </c>
      <c r="B18" s="7" t="s">
        <v>189</v>
      </c>
      <c r="C18" s="8">
        <v>1</v>
      </c>
      <c r="D18" s="9">
        <v>360</v>
      </c>
      <c r="E18" s="9">
        <f t="shared" si="0"/>
        <v>360</v>
      </c>
    </row>
    <row r="19" spans="1:5" ht="15.75">
      <c r="A19" s="15">
        <v>10</v>
      </c>
      <c r="B19" s="7" t="s">
        <v>261</v>
      </c>
      <c r="C19" s="8">
        <v>2</v>
      </c>
      <c r="D19" s="9">
        <v>425</v>
      </c>
      <c r="E19" s="9">
        <f t="shared" si="0"/>
        <v>850</v>
      </c>
    </row>
    <row r="20" spans="1:5" ht="15.75">
      <c r="A20" s="15">
        <v>11</v>
      </c>
      <c r="B20" s="7" t="s">
        <v>67</v>
      </c>
      <c r="C20" s="8">
        <v>3</v>
      </c>
      <c r="D20" s="9">
        <v>360</v>
      </c>
      <c r="E20" s="9">
        <f t="shared" si="0"/>
        <v>1080</v>
      </c>
    </row>
    <row r="21" spans="1:5" ht="15.75">
      <c r="A21" s="15">
        <v>12</v>
      </c>
      <c r="B21" s="7" t="s">
        <v>9</v>
      </c>
      <c r="C21" s="8">
        <v>1</v>
      </c>
      <c r="D21" s="9">
        <v>360</v>
      </c>
      <c r="E21" s="9">
        <f t="shared" si="0"/>
        <v>360</v>
      </c>
    </row>
    <row r="22" spans="1:5" ht="15.75">
      <c r="A22" s="15">
        <v>13</v>
      </c>
      <c r="B22" s="7" t="s">
        <v>191</v>
      </c>
      <c r="C22" s="8">
        <v>1</v>
      </c>
      <c r="D22" s="9">
        <v>491</v>
      </c>
      <c r="E22" s="9">
        <f t="shared" si="0"/>
        <v>491</v>
      </c>
    </row>
    <row r="23" spans="1:5" ht="31.5">
      <c r="A23" s="15"/>
      <c r="B23" s="21" t="s">
        <v>229</v>
      </c>
      <c r="C23" s="8"/>
      <c r="D23" s="9"/>
      <c r="E23" s="9"/>
    </row>
    <row r="24" spans="1:5" ht="15.75">
      <c r="A24" s="15">
        <v>14</v>
      </c>
      <c r="B24" s="7" t="s">
        <v>180</v>
      </c>
      <c r="C24" s="8">
        <v>1</v>
      </c>
      <c r="D24" s="9">
        <v>464</v>
      </c>
      <c r="E24" s="9">
        <f t="shared" si="0"/>
        <v>464</v>
      </c>
    </row>
    <row r="25" spans="1:5" ht="15.75">
      <c r="A25" s="15">
        <v>15</v>
      </c>
      <c r="B25" s="7" t="s">
        <v>181</v>
      </c>
      <c r="C25" s="8">
        <v>1</v>
      </c>
      <c r="D25" s="9">
        <v>491</v>
      </c>
      <c r="E25" s="9">
        <f t="shared" si="0"/>
        <v>491</v>
      </c>
    </row>
    <row r="26" spans="1:5" ht="15.75">
      <c r="A26" s="15">
        <v>16</v>
      </c>
      <c r="B26" s="7" t="s">
        <v>262</v>
      </c>
      <c r="C26" s="8">
        <v>6</v>
      </c>
      <c r="D26" s="9">
        <v>491</v>
      </c>
      <c r="E26" s="9">
        <f t="shared" si="0"/>
        <v>2946</v>
      </c>
    </row>
    <row r="27" spans="1:5" ht="15.75">
      <c r="A27" s="25"/>
      <c r="B27" s="26" t="s">
        <v>77</v>
      </c>
      <c r="C27" s="18">
        <f>SUM(C10:C26)</f>
        <v>36.6</v>
      </c>
      <c r="D27" s="25"/>
      <c r="E27" s="25">
        <f>SUM(E10:E26)</f>
        <v>19107</v>
      </c>
    </row>
    <row r="28" ht="15.75" customHeight="1"/>
    <row r="29" spans="2:5" ht="15" customHeight="1">
      <c r="B29" s="147" t="s">
        <v>244</v>
      </c>
      <c r="C29" s="147"/>
      <c r="D29" s="147"/>
      <c r="E29" s="147"/>
    </row>
    <row r="30" spans="2:5" ht="29.25" customHeight="1">
      <c r="B30" s="147"/>
      <c r="C30" s="147"/>
      <c r="D30" s="147"/>
      <c r="E30" s="147"/>
    </row>
    <row r="31" spans="2:5" ht="13.5" customHeight="1">
      <c r="B31" s="120" t="s">
        <v>257</v>
      </c>
      <c r="C31" s="120"/>
      <c r="D31" s="120"/>
      <c r="E31" s="120"/>
    </row>
    <row r="32" spans="2:5" ht="13.5" customHeight="1">
      <c r="B32" s="120" t="s">
        <v>251</v>
      </c>
      <c r="C32" s="120"/>
      <c r="D32" s="120"/>
      <c r="E32" s="120"/>
    </row>
  </sheetData>
  <sheetProtection/>
  <mergeCells count="6">
    <mergeCell ref="B6:E6"/>
    <mergeCell ref="B7:E7"/>
    <mergeCell ref="B29:E30"/>
    <mergeCell ref="C1:E1"/>
    <mergeCell ref="C2:E2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6.28125" style="54" customWidth="1"/>
    <col min="2" max="2" width="32.421875" style="54" customWidth="1"/>
    <col min="3" max="4" width="16.421875" style="54" customWidth="1"/>
    <col min="5" max="5" width="13.57421875" style="54" customWidth="1"/>
    <col min="6" max="8" width="9.140625" style="54" customWidth="1"/>
  </cols>
  <sheetData>
    <row r="1" spans="1:5" ht="16.5">
      <c r="A1" s="101"/>
      <c r="B1" s="104"/>
      <c r="C1" s="139" t="s">
        <v>313</v>
      </c>
      <c r="D1" s="139"/>
      <c r="E1" s="139"/>
    </row>
    <row r="2" spans="2:5" ht="16.5">
      <c r="B2" s="104"/>
      <c r="C2" s="139" t="s">
        <v>290</v>
      </c>
      <c r="D2" s="139"/>
      <c r="E2" s="139"/>
    </row>
    <row r="3" spans="2:5" ht="16.5">
      <c r="B3" s="104"/>
      <c r="C3" s="139" t="s">
        <v>291</v>
      </c>
      <c r="D3" s="139"/>
      <c r="E3" s="139"/>
    </row>
    <row r="4" spans="3:5" ht="15.75">
      <c r="C4" s="102"/>
      <c r="D4" s="110"/>
      <c r="E4" s="110"/>
    </row>
    <row r="6" spans="2:5" ht="16.5" customHeight="1">
      <c r="B6" s="141" t="s">
        <v>166</v>
      </c>
      <c r="C6" s="141"/>
      <c r="D6" s="141"/>
      <c r="E6" s="141"/>
    </row>
    <row r="7" spans="2:5" ht="16.5">
      <c r="B7" s="138" t="s">
        <v>140</v>
      </c>
      <c r="C7" s="138"/>
      <c r="D7" s="138"/>
      <c r="E7" s="138"/>
    </row>
    <row r="9" spans="1:5" ht="33.75" customHeight="1">
      <c r="A9" s="20" t="s">
        <v>230</v>
      </c>
      <c r="B9" s="20" t="s">
        <v>0</v>
      </c>
      <c r="C9" s="68" t="s">
        <v>1</v>
      </c>
      <c r="D9" s="68" t="s">
        <v>236</v>
      </c>
      <c r="E9" s="68" t="s">
        <v>237</v>
      </c>
    </row>
    <row r="10" spans="1:5" ht="31.5">
      <c r="A10" s="29">
        <v>1</v>
      </c>
      <c r="B10" s="27" t="s">
        <v>268</v>
      </c>
      <c r="C10" s="28">
        <v>1</v>
      </c>
      <c r="D10" s="29">
        <v>665</v>
      </c>
      <c r="E10" s="29">
        <f>ROUND(C10*D10,0)</f>
        <v>665</v>
      </c>
    </row>
    <row r="11" spans="1:5" ht="15.75" customHeight="1">
      <c r="A11" s="31">
        <v>2</v>
      </c>
      <c r="B11" s="27" t="s">
        <v>87</v>
      </c>
      <c r="C11" s="30">
        <v>1.5</v>
      </c>
      <c r="D11" s="29">
        <v>712</v>
      </c>
      <c r="E11" s="29">
        <f aca="true" t="shared" si="0" ref="E11:E28">ROUND(C11*D11,0)</f>
        <v>1068</v>
      </c>
    </row>
    <row r="12" spans="1:5" ht="15.75" customHeight="1">
      <c r="A12" s="31">
        <v>3</v>
      </c>
      <c r="B12" s="27" t="s">
        <v>6</v>
      </c>
      <c r="C12" s="30">
        <v>1.2</v>
      </c>
      <c r="D12" s="29">
        <v>425</v>
      </c>
      <c r="E12" s="29">
        <f t="shared" si="0"/>
        <v>510</v>
      </c>
    </row>
    <row r="13" spans="1:5" ht="15.75" customHeight="1">
      <c r="A13" s="29">
        <v>4</v>
      </c>
      <c r="B13" s="27" t="s">
        <v>9</v>
      </c>
      <c r="C13" s="30">
        <v>1</v>
      </c>
      <c r="D13" s="29">
        <v>360</v>
      </c>
      <c r="E13" s="29">
        <f t="shared" si="0"/>
        <v>360</v>
      </c>
    </row>
    <row r="14" spans="1:5" ht="15.75" customHeight="1">
      <c r="A14" s="31">
        <v>5</v>
      </c>
      <c r="B14" s="27" t="s">
        <v>42</v>
      </c>
      <c r="C14" s="30">
        <v>2</v>
      </c>
      <c r="D14" s="29">
        <v>360</v>
      </c>
      <c r="E14" s="29">
        <f t="shared" si="0"/>
        <v>720</v>
      </c>
    </row>
    <row r="15" spans="1:5" ht="15.75" customHeight="1">
      <c r="A15" s="31">
        <v>6</v>
      </c>
      <c r="B15" s="7" t="s">
        <v>209</v>
      </c>
      <c r="C15" s="30">
        <v>3</v>
      </c>
      <c r="D15" s="29">
        <v>425</v>
      </c>
      <c r="E15" s="29">
        <f t="shared" si="0"/>
        <v>1275</v>
      </c>
    </row>
    <row r="16" spans="1:5" ht="15.75" customHeight="1">
      <c r="A16" s="29">
        <v>7</v>
      </c>
      <c r="B16" s="7" t="s">
        <v>189</v>
      </c>
      <c r="C16" s="30">
        <v>1.5</v>
      </c>
      <c r="D16" s="29">
        <v>360</v>
      </c>
      <c r="E16" s="29">
        <f t="shared" si="0"/>
        <v>540</v>
      </c>
    </row>
    <row r="17" spans="1:5" ht="15.75" customHeight="1">
      <c r="A17" s="31">
        <v>8</v>
      </c>
      <c r="B17" s="27" t="s">
        <v>118</v>
      </c>
      <c r="C17" s="30">
        <v>2</v>
      </c>
      <c r="D17" s="29">
        <v>425</v>
      </c>
      <c r="E17" s="29">
        <f t="shared" si="0"/>
        <v>850</v>
      </c>
    </row>
    <row r="18" spans="1:5" ht="15.75" customHeight="1">
      <c r="A18" s="31">
        <v>9</v>
      </c>
      <c r="B18" s="27" t="s">
        <v>25</v>
      </c>
      <c r="C18" s="30">
        <v>0.3</v>
      </c>
      <c r="D18" s="29">
        <v>360</v>
      </c>
      <c r="E18" s="29">
        <f t="shared" si="0"/>
        <v>108</v>
      </c>
    </row>
    <row r="19" spans="1:5" ht="15.75" customHeight="1">
      <c r="A19" s="29">
        <v>10</v>
      </c>
      <c r="B19" s="7" t="s">
        <v>187</v>
      </c>
      <c r="C19" s="30">
        <v>1.25</v>
      </c>
      <c r="D19" s="29">
        <v>619</v>
      </c>
      <c r="E19" s="29">
        <f t="shared" si="0"/>
        <v>774</v>
      </c>
    </row>
    <row r="20" spans="1:5" ht="15.75" customHeight="1">
      <c r="A20" s="31">
        <v>11</v>
      </c>
      <c r="B20" s="27" t="s">
        <v>79</v>
      </c>
      <c r="C20" s="30">
        <v>1</v>
      </c>
      <c r="D20" s="29">
        <v>541</v>
      </c>
      <c r="E20" s="29">
        <f t="shared" si="0"/>
        <v>541</v>
      </c>
    </row>
    <row r="21" spans="1:5" ht="15.75" customHeight="1">
      <c r="A21" s="31">
        <v>12</v>
      </c>
      <c r="B21" s="27" t="s">
        <v>3</v>
      </c>
      <c r="C21" s="30">
        <v>1</v>
      </c>
      <c r="D21" s="29">
        <v>965</v>
      </c>
      <c r="E21" s="29">
        <f t="shared" si="0"/>
        <v>965</v>
      </c>
    </row>
    <row r="22" spans="1:5" ht="15.75" customHeight="1">
      <c r="A22" s="29">
        <v>13</v>
      </c>
      <c r="B22" s="27" t="s">
        <v>221</v>
      </c>
      <c r="C22" s="30">
        <v>4</v>
      </c>
      <c r="D22" s="29">
        <v>491</v>
      </c>
      <c r="E22" s="29">
        <f t="shared" si="0"/>
        <v>1964</v>
      </c>
    </row>
    <row r="23" spans="1:5" ht="15.75" customHeight="1">
      <c r="A23" s="31">
        <v>14</v>
      </c>
      <c r="B23" s="27" t="s">
        <v>67</v>
      </c>
      <c r="C23" s="30">
        <v>12.1</v>
      </c>
      <c r="D23" s="29">
        <v>360</v>
      </c>
      <c r="E23" s="29">
        <f t="shared" si="0"/>
        <v>4356</v>
      </c>
    </row>
    <row r="24" spans="1:5" ht="15.75" customHeight="1">
      <c r="A24" s="31">
        <v>15</v>
      </c>
      <c r="B24" s="27" t="s">
        <v>10</v>
      </c>
      <c r="C24" s="30">
        <v>1</v>
      </c>
      <c r="D24" s="29">
        <v>491</v>
      </c>
      <c r="E24" s="29">
        <f t="shared" si="0"/>
        <v>491</v>
      </c>
    </row>
    <row r="25" spans="1:5" ht="30" customHeight="1">
      <c r="A25" s="29">
        <v>16</v>
      </c>
      <c r="B25" s="27" t="s">
        <v>21</v>
      </c>
      <c r="C25" s="28">
        <v>0.25</v>
      </c>
      <c r="D25" s="29">
        <v>491</v>
      </c>
      <c r="E25" s="29">
        <f t="shared" si="0"/>
        <v>123</v>
      </c>
    </row>
    <row r="26" spans="1:5" ht="15.75" customHeight="1">
      <c r="A26" s="31">
        <v>17</v>
      </c>
      <c r="B26" s="27" t="s">
        <v>80</v>
      </c>
      <c r="C26" s="30">
        <v>0.55</v>
      </c>
      <c r="D26" s="29">
        <v>491</v>
      </c>
      <c r="E26" s="29">
        <f t="shared" si="0"/>
        <v>270</v>
      </c>
    </row>
    <row r="27" spans="1:5" ht="15.75" customHeight="1">
      <c r="A27" s="31">
        <v>18</v>
      </c>
      <c r="B27" s="27" t="s">
        <v>191</v>
      </c>
      <c r="C27" s="30">
        <v>1</v>
      </c>
      <c r="D27" s="29">
        <v>491</v>
      </c>
      <c r="E27" s="29">
        <f t="shared" si="0"/>
        <v>491</v>
      </c>
    </row>
    <row r="28" spans="1:5" ht="15.75" customHeight="1">
      <c r="A28" s="29">
        <v>19</v>
      </c>
      <c r="B28" s="27" t="s">
        <v>182</v>
      </c>
      <c r="C28" s="30">
        <v>0.05</v>
      </c>
      <c r="D28" s="29">
        <v>491</v>
      </c>
      <c r="E28" s="29">
        <f t="shared" si="0"/>
        <v>25</v>
      </c>
    </row>
    <row r="29" spans="1:5" ht="15.75">
      <c r="A29" s="86"/>
      <c r="B29" s="17" t="s">
        <v>11</v>
      </c>
      <c r="C29" s="87">
        <f>SUM(C10:C28)</f>
        <v>35.699999999999996</v>
      </c>
      <c r="D29" s="88"/>
      <c r="E29" s="86">
        <f>SUM(E10:E28)</f>
        <v>16096</v>
      </c>
    </row>
    <row r="31" spans="2:5" ht="15" customHeight="1">
      <c r="B31" s="140" t="s">
        <v>287</v>
      </c>
      <c r="C31" s="140"/>
      <c r="D31" s="140"/>
      <c r="E31" s="140"/>
    </row>
    <row r="32" spans="2:5" ht="12.75" customHeight="1">
      <c r="B32" s="140"/>
      <c r="C32" s="140"/>
      <c r="D32" s="140"/>
      <c r="E32" s="140"/>
    </row>
    <row r="33" spans="2:5" ht="15">
      <c r="B33" s="140"/>
      <c r="C33" s="140"/>
      <c r="D33" s="140"/>
      <c r="E33" s="140"/>
    </row>
    <row r="34" spans="2:5" ht="15">
      <c r="B34" s="140"/>
      <c r="C34" s="140"/>
      <c r="D34" s="140"/>
      <c r="E34" s="140"/>
    </row>
    <row r="35" spans="2:5" ht="27" customHeight="1">
      <c r="B35" s="140"/>
      <c r="C35" s="140"/>
      <c r="D35" s="140"/>
      <c r="E35" s="140"/>
    </row>
  </sheetData>
  <sheetProtection/>
  <mergeCells count="6">
    <mergeCell ref="B6:E6"/>
    <mergeCell ref="B7:E7"/>
    <mergeCell ref="B31:E35"/>
    <mergeCell ref="C1:E1"/>
    <mergeCell ref="C2:E2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PageLayoutView="0" workbookViewId="0" topLeftCell="A16">
      <selection activeCell="I45" sqref="I45"/>
    </sheetView>
  </sheetViews>
  <sheetFormatPr defaultColWidth="9.140625" defaultRowHeight="15"/>
  <cols>
    <col min="1" max="1" width="5.8515625" style="130" customWidth="1"/>
    <col min="2" max="2" width="33.421875" style="130" customWidth="1"/>
    <col min="3" max="3" width="13.7109375" style="130" customWidth="1"/>
    <col min="4" max="4" width="14.57421875" style="130" customWidth="1"/>
    <col min="5" max="5" width="13.7109375" style="130" customWidth="1"/>
    <col min="6" max="6" width="9.140625" style="104" customWidth="1"/>
    <col min="7" max="7" width="9.140625" style="100" customWidth="1"/>
  </cols>
  <sheetData>
    <row r="1" spans="3:5" ht="16.5">
      <c r="C1" s="150" t="s">
        <v>314</v>
      </c>
      <c r="D1" s="150"/>
      <c r="E1" s="150"/>
    </row>
    <row r="2" spans="3:5" ht="16.5">
      <c r="C2" s="151" t="s">
        <v>290</v>
      </c>
      <c r="D2" s="151"/>
      <c r="E2" s="151"/>
    </row>
    <row r="3" spans="3:5" ht="16.5">
      <c r="C3" s="151" t="s">
        <v>291</v>
      </c>
      <c r="D3" s="151"/>
      <c r="E3" s="151"/>
    </row>
    <row r="4" spans="3:5" ht="15.75" customHeight="1">
      <c r="C4" s="102"/>
      <c r="D4" s="110"/>
      <c r="E4" s="110"/>
    </row>
    <row r="6" spans="2:5" ht="16.5" customHeight="1">
      <c r="B6" s="148" t="s">
        <v>240</v>
      </c>
      <c r="C6" s="148"/>
      <c r="D6" s="148"/>
      <c r="E6" s="148"/>
    </row>
    <row r="7" spans="2:5" ht="16.5">
      <c r="B7" s="148" t="s">
        <v>140</v>
      </c>
      <c r="C7" s="148"/>
      <c r="D7" s="148"/>
      <c r="E7" s="148"/>
    </row>
    <row r="9" spans="1:5" ht="31.5">
      <c r="A9" s="20" t="s">
        <v>230</v>
      </c>
      <c r="B9" s="20" t="s">
        <v>0</v>
      </c>
      <c r="C9" s="68" t="s">
        <v>1</v>
      </c>
      <c r="D9" s="68" t="s">
        <v>236</v>
      </c>
      <c r="E9" s="68" t="s">
        <v>237</v>
      </c>
    </row>
    <row r="10" spans="1:5" ht="16.5">
      <c r="A10" s="16"/>
      <c r="B10" s="20" t="s">
        <v>81</v>
      </c>
      <c r="C10" s="16"/>
      <c r="D10" s="16"/>
      <c r="E10" s="16"/>
    </row>
    <row r="11" spans="1:5" ht="15.75" customHeight="1">
      <c r="A11" s="9">
        <v>1</v>
      </c>
      <c r="B11" s="7" t="s">
        <v>223</v>
      </c>
      <c r="C11" s="8">
        <v>1</v>
      </c>
      <c r="D11" s="29">
        <v>1139</v>
      </c>
      <c r="E11" s="29">
        <f>ROUND(C11*D11,0)</f>
        <v>1139</v>
      </c>
    </row>
    <row r="12" spans="1:5" ht="15.75" customHeight="1">
      <c r="A12" s="9">
        <v>2</v>
      </c>
      <c r="B12" s="7" t="s">
        <v>266</v>
      </c>
      <c r="C12" s="8">
        <v>1</v>
      </c>
      <c r="D12" s="29">
        <v>854</v>
      </c>
      <c r="E12" s="29">
        <f aca="true" t="shared" si="0" ref="E12:E29">ROUND(C12*D12,0)</f>
        <v>854</v>
      </c>
    </row>
    <row r="13" spans="1:5" ht="31.5">
      <c r="A13" s="9">
        <v>3</v>
      </c>
      <c r="B13" s="7" t="s">
        <v>263</v>
      </c>
      <c r="C13" s="8">
        <v>1</v>
      </c>
      <c r="D13" s="29">
        <v>847</v>
      </c>
      <c r="E13" s="29">
        <f t="shared" si="0"/>
        <v>847</v>
      </c>
    </row>
    <row r="14" spans="1:5" ht="15.75" customHeight="1">
      <c r="A14" s="9">
        <v>4</v>
      </c>
      <c r="B14" s="131" t="s">
        <v>37</v>
      </c>
      <c r="C14" s="8">
        <v>0.8</v>
      </c>
      <c r="D14" s="29">
        <v>783</v>
      </c>
      <c r="E14" s="29">
        <f t="shared" si="0"/>
        <v>626</v>
      </c>
    </row>
    <row r="15" spans="1:5" ht="15.75" customHeight="1">
      <c r="A15" s="9">
        <v>5</v>
      </c>
      <c r="B15" s="131" t="s">
        <v>18</v>
      </c>
      <c r="C15" s="8">
        <v>2</v>
      </c>
      <c r="D15" s="29">
        <v>746</v>
      </c>
      <c r="E15" s="29">
        <f t="shared" si="0"/>
        <v>1492</v>
      </c>
    </row>
    <row r="16" spans="1:5" ht="15.75" customHeight="1">
      <c r="A16" s="9">
        <v>6</v>
      </c>
      <c r="B16" s="131" t="s">
        <v>82</v>
      </c>
      <c r="C16" s="8">
        <v>1</v>
      </c>
      <c r="D16" s="29">
        <v>462</v>
      </c>
      <c r="E16" s="29">
        <f t="shared" si="0"/>
        <v>462</v>
      </c>
    </row>
    <row r="17" spans="1:5" ht="15.75" customHeight="1">
      <c r="A17" s="9">
        <v>7</v>
      </c>
      <c r="B17" s="131" t="s">
        <v>83</v>
      </c>
      <c r="C17" s="8">
        <v>0.9</v>
      </c>
      <c r="D17" s="29">
        <v>499</v>
      </c>
      <c r="E17" s="29">
        <f t="shared" si="0"/>
        <v>449</v>
      </c>
    </row>
    <row r="18" spans="1:5" ht="31.5">
      <c r="A18" s="9">
        <v>8</v>
      </c>
      <c r="B18" s="7" t="s">
        <v>84</v>
      </c>
      <c r="C18" s="8">
        <v>4</v>
      </c>
      <c r="D18" s="29">
        <v>510</v>
      </c>
      <c r="E18" s="29">
        <f t="shared" si="0"/>
        <v>2040</v>
      </c>
    </row>
    <row r="19" spans="1:5" ht="31.5">
      <c r="A19" s="9">
        <v>9</v>
      </c>
      <c r="B19" s="7" t="s">
        <v>85</v>
      </c>
      <c r="C19" s="8">
        <v>0.3</v>
      </c>
      <c r="D19" s="29">
        <v>425</v>
      </c>
      <c r="E19" s="29">
        <f t="shared" si="0"/>
        <v>128</v>
      </c>
    </row>
    <row r="20" spans="1:5" ht="15.75" customHeight="1">
      <c r="A20" s="9">
        <v>10</v>
      </c>
      <c r="B20" s="131" t="s">
        <v>86</v>
      </c>
      <c r="C20" s="8">
        <v>6.2</v>
      </c>
      <c r="D20" s="29">
        <v>360</v>
      </c>
      <c r="E20" s="29">
        <f t="shared" si="0"/>
        <v>2232</v>
      </c>
    </row>
    <row r="21" spans="1:5" ht="15.75" customHeight="1">
      <c r="A21" s="9">
        <v>11</v>
      </c>
      <c r="B21" s="131" t="s">
        <v>32</v>
      </c>
      <c r="C21" s="8">
        <v>1.9</v>
      </c>
      <c r="D21" s="29">
        <v>360</v>
      </c>
      <c r="E21" s="29">
        <f t="shared" si="0"/>
        <v>684</v>
      </c>
    </row>
    <row r="22" spans="1:5" ht="15.75" customHeight="1">
      <c r="A22" s="9">
        <v>12</v>
      </c>
      <c r="B22" s="131" t="s">
        <v>117</v>
      </c>
      <c r="C22" s="8">
        <v>2</v>
      </c>
      <c r="D22" s="29">
        <v>510</v>
      </c>
      <c r="E22" s="29">
        <f t="shared" si="0"/>
        <v>1020</v>
      </c>
    </row>
    <row r="23" spans="1:5" ht="15.75" customHeight="1">
      <c r="A23" s="9">
        <v>13</v>
      </c>
      <c r="B23" s="131" t="s">
        <v>3</v>
      </c>
      <c r="C23" s="8">
        <v>1</v>
      </c>
      <c r="D23" s="29">
        <v>965</v>
      </c>
      <c r="E23" s="29">
        <f t="shared" si="0"/>
        <v>965</v>
      </c>
    </row>
    <row r="24" spans="1:5" ht="15.75" customHeight="1">
      <c r="A24" s="9">
        <v>14</v>
      </c>
      <c r="B24" s="131" t="s">
        <v>242</v>
      </c>
      <c r="C24" s="8">
        <v>1</v>
      </c>
      <c r="D24" s="29">
        <v>712</v>
      </c>
      <c r="E24" s="29">
        <f t="shared" si="0"/>
        <v>712</v>
      </c>
    </row>
    <row r="25" spans="1:5" ht="15.75" customHeight="1">
      <c r="A25" s="9">
        <v>15</v>
      </c>
      <c r="B25" s="131" t="s">
        <v>9</v>
      </c>
      <c r="C25" s="8">
        <v>0.8</v>
      </c>
      <c r="D25" s="29">
        <v>360</v>
      </c>
      <c r="E25" s="29">
        <f t="shared" si="0"/>
        <v>288</v>
      </c>
    </row>
    <row r="26" spans="1:5" ht="15.75" customHeight="1">
      <c r="A26" s="9">
        <v>16</v>
      </c>
      <c r="B26" s="131" t="s">
        <v>88</v>
      </c>
      <c r="C26" s="8">
        <v>1</v>
      </c>
      <c r="D26" s="29">
        <v>491</v>
      </c>
      <c r="E26" s="29">
        <f t="shared" si="0"/>
        <v>491</v>
      </c>
    </row>
    <row r="27" spans="1:5" ht="15.75" customHeight="1">
      <c r="A27" s="9">
        <v>17</v>
      </c>
      <c r="B27" s="131" t="s">
        <v>89</v>
      </c>
      <c r="C27" s="8">
        <v>17.19</v>
      </c>
      <c r="D27" s="29">
        <v>491</v>
      </c>
      <c r="E27" s="29">
        <f t="shared" si="0"/>
        <v>8440</v>
      </c>
    </row>
    <row r="28" spans="1:5" ht="15.75" customHeight="1">
      <c r="A28" s="9">
        <v>18</v>
      </c>
      <c r="B28" s="131" t="s">
        <v>186</v>
      </c>
      <c r="C28" s="8">
        <v>3</v>
      </c>
      <c r="D28" s="29">
        <v>491</v>
      </c>
      <c r="E28" s="29">
        <f t="shared" si="0"/>
        <v>1473</v>
      </c>
    </row>
    <row r="29" spans="1:5" ht="15.75" customHeight="1">
      <c r="A29" s="9">
        <v>19</v>
      </c>
      <c r="B29" s="131" t="s">
        <v>245</v>
      </c>
      <c r="C29" s="8">
        <v>1</v>
      </c>
      <c r="D29" s="29">
        <v>491</v>
      </c>
      <c r="E29" s="29">
        <f t="shared" si="0"/>
        <v>491</v>
      </c>
    </row>
    <row r="30" spans="1:5" ht="16.5">
      <c r="A30" s="9"/>
      <c r="B30" s="32" t="s">
        <v>90</v>
      </c>
      <c r="C30" s="18">
        <f>SUM(C11:C29)</f>
        <v>47.09</v>
      </c>
      <c r="D30" s="29"/>
      <c r="E30" s="132">
        <f>SUM(E11:E29)</f>
        <v>24833</v>
      </c>
    </row>
    <row r="31" spans="1:5" ht="16.5">
      <c r="A31" s="9"/>
      <c r="B31" s="133" t="s">
        <v>101</v>
      </c>
      <c r="C31" s="8"/>
      <c r="D31" s="29"/>
      <c r="E31" s="29"/>
    </row>
    <row r="32" spans="1:5" ht="15.75" customHeight="1">
      <c r="A32" s="9">
        <v>20</v>
      </c>
      <c r="B32" s="131" t="s">
        <v>102</v>
      </c>
      <c r="C32" s="8">
        <v>1</v>
      </c>
      <c r="D32" s="29">
        <v>961</v>
      </c>
      <c r="E32" s="29">
        <f aca="true" t="shared" si="1" ref="E32:E38">ROUND(C32*D32,0)</f>
        <v>961</v>
      </c>
    </row>
    <row r="33" spans="1:5" ht="15.75" customHeight="1">
      <c r="A33" s="9">
        <v>21</v>
      </c>
      <c r="B33" s="7" t="s">
        <v>210</v>
      </c>
      <c r="C33" s="8">
        <v>4</v>
      </c>
      <c r="D33" s="29">
        <v>425</v>
      </c>
      <c r="E33" s="29">
        <f t="shared" si="1"/>
        <v>1700</v>
      </c>
    </row>
    <row r="34" spans="1:5" ht="15.75" customHeight="1">
      <c r="A34" s="9">
        <v>22</v>
      </c>
      <c r="B34" s="131" t="s">
        <v>117</v>
      </c>
      <c r="C34" s="8">
        <v>2</v>
      </c>
      <c r="D34" s="29">
        <v>510</v>
      </c>
      <c r="E34" s="29">
        <f t="shared" si="1"/>
        <v>1020</v>
      </c>
    </row>
    <row r="35" spans="1:5" ht="15.75" customHeight="1">
      <c r="A35" s="9">
        <v>23</v>
      </c>
      <c r="B35" s="131" t="s">
        <v>103</v>
      </c>
      <c r="C35" s="8">
        <v>1</v>
      </c>
      <c r="D35" s="29">
        <v>471</v>
      </c>
      <c r="E35" s="29">
        <f t="shared" si="1"/>
        <v>471</v>
      </c>
    </row>
    <row r="36" spans="1:5" ht="15.75" customHeight="1">
      <c r="A36" s="9">
        <v>24</v>
      </c>
      <c r="B36" s="7" t="s">
        <v>9</v>
      </c>
      <c r="C36" s="8">
        <v>3</v>
      </c>
      <c r="D36" s="29">
        <v>360</v>
      </c>
      <c r="E36" s="29">
        <f t="shared" si="1"/>
        <v>1080</v>
      </c>
    </row>
    <row r="37" spans="1:5" ht="15.75" customHeight="1">
      <c r="A37" s="9">
        <v>25</v>
      </c>
      <c r="B37" s="7" t="s">
        <v>67</v>
      </c>
      <c r="C37" s="8">
        <v>3.2</v>
      </c>
      <c r="D37" s="29">
        <v>360</v>
      </c>
      <c r="E37" s="29">
        <f t="shared" si="1"/>
        <v>1152</v>
      </c>
    </row>
    <row r="38" spans="1:5" ht="15.75" customHeight="1">
      <c r="A38" s="9">
        <v>26</v>
      </c>
      <c r="B38" s="131" t="s">
        <v>83</v>
      </c>
      <c r="C38" s="8">
        <v>0.9</v>
      </c>
      <c r="D38" s="29">
        <v>499</v>
      </c>
      <c r="E38" s="29">
        <f t="shared" si="1"/>
        <v>449</v>
      </c>
    </row>
    <row r="39" spans="1:5" ht="16.5">
      <c r="A39" s="9"/>
      <c r="B39" s="26" t="s">
        <v>90</v>
      </c>
      <c r="C39" s="18">
        <f>SUM(C32:C38)</f>
        <v>15.1</v>
      </c>
      <c r="D39" s="29"/>
      <c r="E39" s="132">
        <f>SUM(E32:E38)</f>
        <v>6833</v>
      </c>
    </row>
    <row r="40" spans="1:5" ht="16.5">
      <c r="A40" s="134"/>
      <c r="B40" s="20" t="s">
        <v>211</v>
      </c>
      <c r="C40" s="18"/>
      <c r="D40" s="29"/>
      <c r="E40" s="29"/>
    </row>
    <row r="41" spans="1:5" ht="15.75" customHeight="1">
      <c r="A41" s="9">
        <v>27</v>
      </c>
      <c r="B41" s="24" t="s">
        <v>212</v>
      </c>
      <c r="C41" s="8">
        <v>1</v>
      </c>
      <c r="D41" s="29">
        <v>997</v>
      </c>
      <c r="E41" s="29">
        <f aca="true" t="shared" si="2" ref="E41:E46">ROUND(C41*D41,0)</f>
        <v>997</v>
      </c>
    </row>
    <row r="42" spans="1:5" ht="15.75" customHeight="1">
      <c r="A42" s="9">
        <v>28</v>
      </c>
      <c r="B42" s="24" t="s">
        <v>117</v>
      </c>
      <c r="C42" s="8">
        <v>3</v>
      </c>
      <c r="D42" s="29">
        <v>510</v>
      </c>
      <c r="E42" s="29">
        <f t="shared" si="2"/>
        <v>1530</v>
      </c>
    </row>
    <row r="43" spans="1:5" ht="15.75" customHeight="1">
      <c r="A43" s="9">
        <v>29</v>
      </c>
      <c r="B43" s="24" t="s">
        <v>18</v>
      </c>
      <c r="C43" s="8">
        <v>1</v>
      </c>
      <c r="D43" s="29">
        <v>746</v>
      </c>
      <c r="E43" s="29">
        <f t="shared" si="2"/>
        <v>746</v>
      </c>
    </row>
    <row r="44" spans="1:5" ht="15.75" customHeight="1">
      <c r="A44" s="9">
        <v>30</v>
      </c>
      <c r="B44" s="24" t="s">
        <v>213</v>
      </c>
      <c r="C44" s="8">
        <v>3</v>
      </c>
      <c r="D44" s="29">
        <v>641</v>
      </c>
      <c r="E44" s="29">
        <f t="shared" si="2"/>
        <v>1923</v>
      </c>
    </row>
    <row r="45" spans="1:5" ht="15.75" customHeight="1">
      <c r="A45" s="9">
        <v>31</v>
      </c>
      <c r="B45" s="24" t="s">
        <v>8</v>
      </c>
      <c r="C45" s="8">
        <v>2</v>
      </c>
      <c r="D45" s="29">
        <v>360</v>
      </c>
      <c r="E45" s="29">
        <f t="shared" si="2"/>
        <v>720</v>
      </c>
    </row>
    <row r="46" spans="1:5" ht="15.75" customHeight="1">
      <c r="A46" s="9">
        <v>32</v>
      </c>
      <c r="B46" s="24" t="s">
        <v>9</v>
      </c>
      <c r="C46" s="8">
        <v>1</v>
      </c>
      <c r="D46" s="29">
        <v>360</v>
      </c>
      <c r="E46" s="29">
        <f t="shared" si="2"/>
        <v>360</v>
      </c>
    </row>
    <row r="47" spans="1:5" ht="16.5">
      <c r="A47" s="134"/>
      <c r="B47" s="26" t="s">
        <v>90</v>
      </c>
      <c r="C47" s="18">
        <f>SUM(C41:C46)</f>
        <v>11</v>
      </c>
      <c r="D47" s="8"/>
      <c r="E47" s="19">
        <f>SUM(E41:E46)</f>
        <v>6276</v>
      </c>
    </row>
    <row r="48" spans="1:5" ht="16.5">
      <c r="A48" s="18"/>
      <c r="B48" s="17" t="s">
        <v>11</v>
      </c>
      <c r="C48" s="18">
        <f>C30+C39+C47</f>
        <v>73.19</v>
      </c>
      <c r="D48" s="18"/>
      <c r="E48" s="19">
        <f>E30+E39+E47</f>
        <v>37942</v>
      </c>
    </row>
    <row r="49" spans="1:5" ht="16.5">
      <c r="A49" s="135"/>
      <c r="B49" s="136"/>
      <c r="C49" s="135"/>
      <c r="D49" s="135"/>
      <c r="E49" s="137"/>
    </row>
    <row r="50" spans="2:5" ht="16.5">
      <c r="B50" s="149" t="s">
        <v>244</v>
      </c>
      <c r="C50" s="149"/>
      <c r="D50" s="149"/>
      <c r="E50" s="149"/>
    </row>
    <row r="51" spans="2:5" ht="15" customHeight="1">
      <c r="B51" s="149"/>
      <c r="C51" s="149"/>
      <c r="D51" s="149"/>
      <c r="E51" s="149"/>
    </row>
    <row r="52" spans="2:5" ht="27" customHeight="1">
      <c r="B52" s="149"/>
      <c r="C52" s="149"/>
      <c r="D52" s="149"/>
      <c r="E52" s="149"/>
    </row>
    <row r="53" spans="1:7" s="62" customFormat="1" ht="16.5">
      <c r="A53" s="130"/>
      <c r="B53" s="130" t="s">
        <v>257</v>
      </c>
      <c r="C53" s="130"/>
      <c r="D53" s="130"/>
      <c r="E53" s="130"/>
      <c r="F53" s="104"/>
      <c r="G53" s="100"/>
    </row>
    <row r="54" spans="1:7" s="62" customFormat="1" ht="16.5">
      <c r="A54" s="130"/>
      <c r="B54" s="130" t="s">
        <v>251</v>
      </c>
      <c r="C54" s="130"/>
      <c r="D54" s="130"/>
      <c r="E54" s="130"/>
      <c r="F54" s="104"/>
      <c r="G54" s="100"/>
    </row>
  </sheetData>
  <sheetProtection/>
  <mergeCells count="6">
    <mergeCell ref="B7:E7"/>
    <mergeCell ref="B6:E6"/>
    <mergeCell ref="B50:E52"/>
    <mergeCell ref="C1:E1"/>
    <mergeCell ref="C2:E2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6.421875" style="54" customWidth="1"/>
    <col min="2" max="2" width="34.140625" style="54" customWidth="1"/>
    <col min="3" max="3" width="16.28125" style="54" customWidth="1"/>
    <col min="4" max="4" width="16.7109375" style="54" customWidth="1"/>
    <col min="5" max="5" width="14.8515625" style="54" customWidth="1"/>
    <col min="6" max="9" width="9.140625" style="54" customWidth="1"/>
  </cols>
  <sheetData>
    <row r="1" spans="1:5" ht="16.5">
      <c r="A1" s="101"/>
      <c r="B1" s="104"/>
      <c r="C1" s="139" t="s">
        <v>315</v>
      </c>
      <c r="D1" s="139"/>
      <c r="E1" s="139"/>
    </row>
    <row r="2" spans="2:5" ht="16.5">
      <c r="B2" s="104"/>
      <c r="C2" s="139" t="s">
        <v>290</v>
      </c>
      <c r="D2" s="139"/>
      <c r="E2" s="139"/>
    </row>
    <row r="3" spans="2:5" ht="16.5">
      <c r="B3" s="104"/>
      <c r="C3" s="139" t="s">
        <v>291</v>
      </c>
      <c r="D3" s="139"/>
      <c r="E3" s="139"/>
    </row>
    <row r="4" spans="3:5" ht="15.75">
      <c r="C4" s="102"/>
      <c r="D4" s="110"/>
      <c r="E4" s="110"/>
    </row>
    <row r="6" spans="2:5" ht="15" customHeight="1">
      <c r="B6" s="141" t="s">
        <v>168</v>
      </c>
      <c r="C6" s="141"/>
      <c r="D6" s="141"/>
      <c r="E6" s="141"/>
    </row>
    <row r="7" spans="2:5" ht="16.5">
      <c r="B7" s="138" t="s">
        <v>140</v>
      </c>
      <c r="C7" s="138"/>
      <c r="D7" s="138"/>
      <c r="E7" s="138"/>
    </row>
    <row r="9" spans="1:5" ht="35.25" customHeight="1">
      <c r="A9" s="20" t="s">
        <v>230</v>
      </c>
      <c r="B9" s="20" t="s">
        <v>0</v>
      </c>
      <c r="C9" s="20" t="s">
        <v>1</v>
      </c>
      <c r="D9" s="20" t="s">
        <v>236</v>
      </c>
      <c r="E9" s="20" t="s">
        <v>237</v>
      </c>
    </row>
    <row r="10" spans="1:5" ht="31.5">
      <c r="A10" s="9">
        <v>1</v>
      </c>
      <c r="B10" s="7" t="s">
        <v>2</v>
      </c>
      <c r="C10" s="8">
        <v>1</v>
      </c>
      <c r="D10" s="9">
        <v>665</v>
      </c>
      <c r="E10" s="9">
        <f>ROUND(C10*D10,0)</f>
        <v>665</v>
      </c>
    </row>
    <row r="11" spans="1:5" ht="15.75" customHeight="1">
      <c r="A11" s="9">
        <v>2</v>
      </c>
      <c r="B11" s="7" t="s">
        <v>3</v>
      </c>
      <c r="C11" s="8">
        <v>1</v>
      </c>
      <c r="D11" s="9">
        <v>965</v>
      </c>
      <c r="E11" s="9">
        <f aca="true" t="shared" si="0" ref="E11:E33">ROUND(C11*D11,0)</f>
        <v>965</v>
      </c>
    </row>
    <row r="12" spans="1:5" ht="15.75" customHeight="1">
      <c r="A12" s="9">
        <v>3</v>
      </c>
      <c r="B12" s="7" t="s">
        <v>104</v>
      </c>
      <c r="C12" s="8">
        <v>0.5</v>
      </c>
      <c r="D12" s="9">
        <v>574</v>
      </c>
      <c r="E12" s="9">
        <f t="shared" si="0"/>
        <v>287</v>
      </c>
    </row>
    <row r="13" spans="1:5" ht="15.75" customHeight="1">
      <c r="A13" s="9">
        <v>4</v>
      </c>
      <c r="B13" s="7" t="s">
        <v>87</v>
      </c>
      <c r="C13" s="8">
        <v>1</v>
      </c>
      <c r="D13" s="9">
        <v>698</v>
      </c>
      <c r="E13" s="9">
        <f t="shared" si="0"/>
        <v>698</v>
      </c>
    </row>
    <row r="14" spans="1:5" ht="15.75" customHeight="1">
      <c r="A14" s="9">
        <v>5</v>
      </c>
      <c r="B14" s="7" t="s">
        <v>30</v>
      </c>
      <c r="C14" s="8">
        <v>0.7</v>
      </c>
      <c r="D14" s="9">
        <v>555</v>
      </c>
      <c r="E14" s="9">
        <f t="shared" si="0"/>
        <v>389</v>
      </c>
    </row>
    <row r="15" spans="1:5" ht="15.75" customHeight="1">
      <c r="A15" s="9">
        <v>6</v>
      </c>
      <c r="B15" s="7" t="s">
        <v>105</v>
      </c>
      <c r="C15" s="8">
        <v>0.5</v>
      </c>
      <c r="D15" s="9">
        <v>425</v>
      </c>
      <c r="E15" s="9">
        <f t="shared" si="0"/>
        <v>213</v>
      </c>
    </row>
    <row r="16" spans="1:5" ht="15.75" customHeight="1">
      <c r="A16" s="9">
        <v>7</v>
      </c>
      <c r="B16" s="7" t="s">
        <v>5</v>
      </c>
      <c r="C16" s="8">
        <v>0.5</v>
      </c>
      <c r="D16" s="9">
        <v>499</v>
      </c>
      <c r="E16" s="9">
        <f t="shared" si="0"/>
        <v>250</v>
      </c>
    </row>
    <row r="17" spans="1:5" ht="15.75" customHeight="1">
      <c r="A17" s="9">
        <v>8</v>
      </c>
      <c r="B17" s="7" t="s">
        <v>187</v>
      </c>
      <c r="C17" s="8">
        <v>1.25</v>
      </c>
      <c r="D17" s="9">
        <v>619</v>
      </c>
      <c r="E17" s="9">
        <f t="shared" si="0"/>
        <v>774</v>
      </c>
    </row>
    <row r="18" spans="1:5" ht="15.75" customHeight="1">
      <c r="A18" s="9">
        <v>9</v>
      </c>
      <c r="B18" s="7" t="s">
        <v>6</v>
      </c>
      <c r="C18" s="8">
        <v>2</v>
      </c>
      <c r="D18" s="9">
        <v>425</v>
      </c>
      <c r="E18" s="9">
        <f t="shared" si="0"/>
        <v>850</v>
      </c>
    </row>
    <row r="19" spans="1:5" ht="15.75" customHeight="1">
      <c r="A19" s="9">
        <v>10</v>
      </c>
      <c r="B19" s="7" t="s">
        <v>9</v>
      </c>
      <c r="C19" s="8">
        <v>1</v>
      </c>
      <c r="D19" s="9">
        <v>360</v>
      </c>
      <c r="E19" s="9">
        <f t="shared" si="0"/>
        <v>360</v>
      </c>
    </row>
    <row r="20" spans="1:5" ht="15.75" customHeight="1">
      <c r="A20" s="9">
        <v>11</v>
      </c>
      <c r="B20" s="7" t="s">
        <v>32</v>
      </c>
      <c r="C20" s="8">
        <v>1</v>
      </c>
      <c r="D20" s="9">
        <v>360</v>
      </c>
      <c r="E20" s="9">
        <f t="shared" si="0"/>
        <v>360</v>
      </c>
    </row>
    <row r="21" spans="1:5" ht="15.75" customHeight="1">
      <c r="A21" s="9">
        <v>12</v>
      </c>
      <c r="B21" s="7" t="s">
        <v>106</v>
      </c>
      <c r="C21" s="8">
        <v>7.2</v>
      </c>
      <c r="D21" s="9">
        <v>360</v>
      </c>
      <c r="E21" s="9">
        <f t="shared" si="0"/>
        <v>2592</v>
      </c>
    </row>
    <row r="22" spans="1:5" ht="15.75" customHeight="1">
      <c r="A22" s="9">
        <v>13</v>
      </c>
      <c r="B22" s="7" t="s">
        <v>107</v>
      </c>
      <c r="C22" s="8">
        <v>1.5</v>
      </c>
      <c r="D22" s="9">
        <v>360</v>
      </c>
      <c r="E22" s="9">
        <f t="shared" si="0"/>
        <v>540</v>
      </c>
    </row>
    <row r="23" spans="1:5" ht="15.75" customHeight="1">
      <c r="A23" s="9">
        <v>14</v>
      </c>
      <c r="B23" s="7" t="s">
        <v>108</v>
      </c>
      <c r="C23" s="8">
        <v>0.5</v>
      </c>
      <c r="D23" s="9">
        <v>360</v>
      </c>
      <c r="E23" s="9">
        <f t="shared" si="0"/>
        <v>180</v>
      </c>
    </row>
    <row r="24" spans="1:5" ht="15.75" customHeight="1">
      <c r="A24" s="9">
        <v>15</v>
      </c>
      <c r="B24" s="7" t="s">
        <v>209</v>
      </c>
      <c r="C24" s="8">
        <v>3</v>
      </c>
      <c r="D24" s="9">
        <v>425</v>
      </c>
      <c r="E24" s="9">
        <f t="shared" si="0"/>
        <v>1275</v>
      </c>
    </row>
    <row r="25" spans="1:5" ht="15.75" customHeight="1">
      <c r="A25" s="9">
        <v>16</v>
      </c>
      <c r="B25" s="7" t="s">
        <v>109</v>
      </c>
      <c r="C25" s="8">
        <v>1.45</v>
      </c>
      <c r="D25" s="9">
        <v>499</v>
      </c>
      <c r="E25" s="9">
        <f t="shared" si="0"/>
        <v>724</v>
      </c>
    </row>
    <row r="26" spans="1:5" ht="15.75" customHeight="1">
      <c r="A26" s="9">
        <v>17</v>
      </c>
      <c r="B26" s="7" t="s">
        <v>221</v>
      </c>
      <c r="C26" s="8">
        <v>4</v>
      </c>
      <c r="D26" s="9">
        <v>491</v>
      </c>
      <c r="E26" s="9">
        <f t="shared" si="0"/>
        <v>1964</v>
      </c>
    </row>
    <row r="27" spans="1:5" ht="15.75">
      <c r="A27" s="9">
        <v>18</v>
      </c>
      <c r="B27" s="7" t="s">
        <v>110</v>
      </c>
      <c r="C27" s="8">
        <v>2</v>
      </c>
      <c r="D27" s="9">
        <v>425</v>
      </c>
      <c r="E27" s="9">
        <f t="shared" si="0"/>
        <v>850</v>
      </c>
    </row>
    <row r="28" spans="1:5" ht="15.75" customHeight="1">
      <c r="A28" s="9">
        <v>19</v>
      </c>
      <c r="B28" s="7" t="s">
        <v>10</v>
      </c>
      <c r="C28" s="8">
        <v>1</v>
      </c>
      <c r="D28" s="9">
        <v>491</v>
      </c>
      <c r="E28" s="9">
        <f t="shared" si="0"/>
        <v>491</v>
      </c>
    </row>
    <row r="29" spans="1:5" ht="15.75" customHeight="1">
      <c r="A29" s="9">
        <v>20</v>
      </c>
      <c r="B29" s="7" t="s">
        <v>111</v>
      </c>
      <c r="C29" s="8">
        <v>0.81</v>
      </c>
      <c r="D29" s="9">
        <v>491</v>
      </c>
      <c r="E29" s="9">
        <f t="shared" si="0"/>
        <v>398</v>
      </c>
    </row>
    <row r="30" spans="1:5" ht="15.75" customHeight="1">
      <c r="A30" s="9">
        <v>21</v>
      </c>
      <c r="B30" s="7" t="s">
        <v>182</v>
      </c>
      <c r="C30" s="8">
        <v>0.47</v>
      </c>
      <c r="D30" s="9">
        <v>491</v>
      </c>
      <c r="E30" s="9">
        <f t="shared" si="0"/>
        <v>231</v>
      </c>
    </row>
    <row r="31" spans="1:5" ht="31.5">
      <c r="A31" s="9">
        <v>22</v>
      </c>
      <c r="B31" s="7" t="s">
        <v>21</v>
      </c>
      <c r="C31" s="8">
        <v>0.4</v>
      </c>
      <c r="D31" s="9">
        <v>491</v>
      </c>
      <c r="E31" s="9">
        <f t="shared" si="0"/>
        <v>196</v>
      </c>
    </row>
    <row r="32" spans="1:5" ht="15.75" customHeight="1">
      <c r="A32" s="9">
        <v>23</v>
      </c>
      <c r="B32" s="7" t="s">
        <v>116</v>
      </c>
      <c r="C32" s="8">
        <v>0.25</v>
      </c>
      <c r="D32" s="9">
        <v>491</v>
      </c>
      <c r="E32" s="9">
        <f t="shared" si="0"/>
        <v>123</v>
      </c>
    </row>
    <row r="33" spans="1:5" ht="15.75" customHeight="1">
      <c r="A33" s="9">
        <v>24</v>
      </c>
      <c r="B33" s="7" t="s">
        <v>80</v>
      </c>
      <c r="C33" s="8">
        <v>0.25</v>
      </c>
      <c r="D33" s="9">
        <v>491</v>
      </c>
      <c r="E33" s="9">
        <f t="shared" si="0"/>
        <v>123</v>
      </c>
    </row>
    <row r="34" spans="1:5" ht="15.75">
      <c r="A34" s="19"/>
      <c r="B34" s="17" t="s">
        <v>11</v>
      </c>
      <c r="C34" s="18">
        <f>SUM(C10:C33)</f>
        <v>33.279999999999994</v>
      </c>
      <c r="D34" s="20"/>
      <c r="E34" s="19">
        <f>SUM(E10:E33)</f>
        <v>15498</v>
      </c>
    </row>
    <row r="35" ht="15" customHeight="1"/>
    <row r="36" spans="2:5" ht="15" customHeight="1">
      <c r="B36" s="140" t="s">
        <v>287</v>
      </c>
      <c r="C36" s="140"/>
      <c r="D36" s="140"/>
      <c r="E36" s="140"/>
    </row>
    <row r="37" spans="2:5" ht="10.5" customHeight="1">
      <c r="B37" s="140"/>
      <c r="C37" s="140"/>
      <c r="D37" s="140"/>
      <c r="E37" s="140"/>
    </row>
    <row r="38" spans="2:5" ht="15" customHeight="1">
      <c r="B38" s="140"/>
      <c r="C38" s="140"/>
      <c r="D38" s="140"/>
      <c r="E38" s="140"/>
    </row>
    <row r="39" spans="2:5" ht="15">
      <c r="B39" s="140"/>
      <c r="C39" s="140"/>
      <c r="D39" s="140"/>
      <c r="E39" s="140"/>
    </row>
    <row r="40" spans="2:5" ht="27" customHeight="1">
      <c r="B40" s="140"/>
      <c r="C40" s="140"/>
      <c r="D40" s="140"/>
      <c r="E40" s="140"/>
    </row>
  </sheetData>
  <sheetProtection/>
  <mergeCells count="6">
    <mergeCell ref="B6:E6"/>
    <mergeCell ref="B7:E7"/>
    <mergeCell ref="B36:E40"/>
    <mergeCell ref="C1:E1"/>
    <mergeCell ref="C2:E2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6.57421875" style="54" customWidth="1"/>
    <col min="2" max="2" width="32.7109375" style="54" customWidth="1"/>
    <col min="3" max="3" width="16.28125" style="54" customWidth="1"/>
    <col min="4" max="4" width="15.421875" style="54" customWidth="1"/>
    <col min="5" max="5" width="17.140625" style="54" customWidth="1"/>
    <col min="6" max="8" width="9.140625" style="54" customWidth="1"/>
  </cols>
  <sheetData>
    <row r="1" spans="1:5" ht="16.5">
      <c r="A1" s="101"/>
      <c r="B1" s="104"/>
      <c r="C1" s="139" t="s">
        <v>316</v>
      </c>
      <c r="D1" s="139"/>
      <c r="E1" s="139"/>
    </row>
    <row r="2" spans="2:5" ht="16.5">
      <c r="B2" s="104"/>
      <c r="C2" s="139" t="s">
        <v>290</v>
      </c>
      <c r="D2" s="139"/>
      <c r="E2" s="139"/>
    </row>
    <row r="3" spans="2:5" ht="16.5">
      <c r="B3" s="104"/>
      <c r="C3" s="139" t="s">
        <v>291</v>
      </c>
      <c r="D3" s="139"/>
      <c r="E3" s="139"/>
    </row>
    <row r="4" spans="3:5" ht="15.75">
      <c r="C4" s="102"/>
      <c r="D4" s="110"/>
      <c r="E4" s="110"/>
    </row>
    <row r="6" spans="2:5" ht="17.25" customHeight="1">
      <c r="B6" s="141" t="s">
        <v>169</v>
      </c>
      <c r="C6" s="141"/>
      <c r="D6" s="141"/>
      <c r="E6" s="141"/>
    </row>
    <row r="7" spans="2:5" ht="16.5">
      <c r="B7" s="138" t="s">
        <v>140</v>
      </c>
      <c r="C7" s="138"/>
      <c r="D7" s="138"/>
      <c r="E7" s="138"/>
    </row>
    <row r="9" spans="1:5" ht="37.5" customHeight="1">
      <c r="A9" s="20" t="s">
        <v>230</v>
      </c>
      <c r="B9" s="20" t="s">
        <v>0</v>
      </c>
      <c r="C9" s="20" t="s">
        <v>1</v>
      </c>
      <c r="D9" s="20" t="s">
        <v>236</v>
      </c>
      <c r="E9" s="20" t="s">
        <v>237</v>
      </c>
    </row>
    <row r="10" spans="1:5" ht="31.5">
      <c r="A10" s="35">
        <v>1</v>
      </c>
      <c r="B10" s="33" t="s">
        <v>269</v>
      </c>
      <c r="C10" s="34">
        <v>1</v>
      </c>
      <c r="D10" s="35">
        <v>665</v>
      </c>
      <c r="E10" s="35">
        <f>ROUND(C10*D10,0)</f>
        <v>665</v>
      </c>
    </row>
    <row r="11" spans="1:5" ht="15.75" customHeight="1">
      <c r="A11" s="35">
        <v>2</v>
      </c>
      <c r="B11" s="33" t="s">
        <v>87</v>
      </c>
      <c r="C11" s="34">
        <v>1.25</v>
      </c>
      <c r="D11" s="35">
        <v>712</v>
      </c>
      <c r="E11" s="35">
        <f aca="true" t="shared" si="0" ref="E11:E24">ROUND(C11*D11,0)</f>
        <v>890</v>
      </c>
    </row>
    <row r="12" spans="1:5" ht="15.75" customHeight="1">
      <c r="A12" s="35">
        <v>3</v>
      </c>
      <c r="B12" s="33" t="s">
        <v>3</v>
      </c>
      <c r="C12" s="34">
        <v>1</v>
      </c>
      <c r="D12" s="35">
        <v>965</v>
      </c>
      <c r="E12" s="35">
        <f t="shared" si="0"/>
        <v>965</v>
      </c>
    </row>
    <row r="13" spans="1:5" ht="15.75" customHeight="1">
      <c r="A13" s="35">
        <v>4</v>
      </c>
      <c r="B13" s="33" t="s">
        <v>32</v>
      </c>
      <c r="C13" s="34">
        <v>1</v>
      </c>
      <c r="D13" s="35">
        <v>425</v>
      </c>
      <c r="E13" s="35">
        <f t="shared" si="0"/>
        <v>425</v>
      </c>
    </row>
    <row r="14" spans="1:5" ht="15.75" customHeight="1">
      <c r="A14" s="35">
        <v>5</v>
      </c>
      <c r="B14" s="33" t="s">
        <v>6</v>
      </c>
      <c r="C14" s="34">
        <v>1</v>
      </c>
      <c r="D14" s="35">
        <v>425</v>
      </c>
      <c r="E14" s="35">
        <f t="shared" si="0"/>
        <v>425</v>
      </c>
    </row>
    <row r="15" spans="1:5" ht="15.75" customHeight="1">
      <c r="A15" s="35">
        <v>6</v>
      </c>
      <c r="B15" s="33" t="s">
        <v>67</v>
      </c>
      <c r="C15" s="34">
        <v>4.9</v>
      </c>
      <c r="D15" s="35">
        <v>360</v>
      </c>
      <c r="E15" s="35">
        <f t="shared" si="0"/>
        <v>1764</v>
      </c>
    </row>
    <row r="16" spans="1:5" ht="15.75" customHeight="1">
      <c r="A16" s="35">
        <v>7</v>
      </c>
      <c r="B16" s="7" t="s">
        <v>209</v>
      </c>
      <c r="C16" s="34">
        <v>3</v>
      </c>
      <c r="D16" s="35">
        <v>425</v>
      </c>
      <c r="E16" s="35">
        <f t="shared" si="0"/>
        <v>1275</v>
      </c>
    </row>
    <row r="17" spans="1:5" ht="15.75" customHeight="1">
      <c r="A17" s="35">
        <v>8</v>
      </c>
      <c r="B17" s="33" t="s">
        <v>189</v>
      </c>
      <c r="C17" s="34">
        <v>1.5</v>
      </c>
      <c r="D17" s="35">
        <v>360</v>
      </c>
      <c r="E17" s="35">
        <f t="shared" si="0"/>
        <v>540</v>
      </c>
    </row>
    <row r="18" spans="1:5" ht="15.75" customHeight="1">
      <c r="A18" s="35">
        <v>9</v>
      </c>
      <c r="B18" s="33" t="s">
        <v>9</v>
      </c>
      <c r="C18" s="34">
        <v>1.5</v>
      </c>
      <c r="D18" s="35">
        <v>360</v>
      </c>
      <c r="E18" s="35">
        <f t="shared" si="0"/>
        <v>540</v>
      </c>
    </row>
    <row r="19" spans="1:5" ht="15.75" customHeight="1">
      <c r="A19" s="35">
        <v>10</v>
      </c>
      <c r="B19" s="7" t="s">
        <v>187</v>
      </c>
      <c r="C19" s="34">
        <v>0.5</v>
      </c>
      <c r="D19" s="35">
        <v>619</v>
      </c>
      <c r="E19" s="35">
        <f t="shared" si="0"/>
        <v>310</v>
      </c>
    </row>
    <row r="20" spans="1:5" ht="15.75" customHeight="1">
      <c r="A20" s="35">
        <v>11</v>
      </c>
      <c r="B20" s="33" t="s">
        <v>10</v>
      </c>
      <c r="C20" s="34">
        <v>1</v>
      </c>
      <c r="D20" s="35">
        <v>491</v>
      </c>
      <c r="E20" s="35">
        <f t="shared" si="0"/>
        <v>491</v>
      </c>
    </row>
    <row r="21" spans="1:5" ht="15.75" customHeight="1">
      <c r="A21" s="35">
        <v>12</v>
      </c>
      <c r="B21" s="33" t="s">
        <v>105</v>
      </c>
      <c r="C21" s="34">
        <v>0.25</v>
      </c>
      <c r="D21" s="35">
        <v>425</v>
      </c>
      <c r="E21" s="35">
        <f t="shared" si="0"/>
        <v>106</v>
      </c>
    </row>
    <row r="22" spans="1:5" ht="15.75" customHeight="1">
      <c r="A22" s="35">
        <v>13</v>
      </c>
      <c r="B22" s="33" t="s">
        <v>42</v>
      </c>
      <c r="C22" s="34">
        <v>1</v>
      </c>
      <c r="D22" s="35">
        <v>425</v>
      </c>
      <c r="E22" s="35">
        <f t="shared" si="0"/>
        <v>425</v>
      </c>
    </row>
    <row r="23" spans="1:5" ht="15.75" customHeight="1">
      <c r="A23" s="35">
        <v>14</v>
      </c>
      <c r="B23" s="33" t="s">
        <v>111</v>
      </c>
      <c r="C23" s="34">
        <v>0.1</v>
      </c>
      <c r="D23" s="35">
        <v>491</v>
      </c>
      <c r="E23" s="35">
        <f t="shared" si="0"/>
        <v>49</v>
      </c>
    </row>
    <row r="24" spans="1:5" ht="15.75" customHeight="1">
      <c r="A24" s="35">
        <v>15</v>
      </c>
      <c r="B24" s="33" t="s">
        <v>182</v>
      </c>
      <c r="C24" s="34">
        <v>0.14</v>
      </c>
      <c r="D24" s="35">
        <v>491</v>
      </c>
      <c r="E24" s="35">
        <f t="shared" si="0"/>
        <v>69</v>
      </c>
    </row>
    <row r="25" spans="1:5" ht="15.75">
      <c r="A25" s="38"/>
      <c r="B25" s="17" t="s">
        <v>11</v>
      </c>
      <c r="C25" s="36">
        <f>SUM(C10:C24)</f>
        <v>19.14</v>
      </c>
      <c r="D25" s="37"/>
      <c r="E25" s="38">
        <f>SUM(E10:E24)</f>
        <v>8939</v>
      </c>
    </row>
  </sheetData>
  <sheetProtection/>
  <mergeCells count="5">
    <mergeCell ref="B6:E6"/>
    <mergeCell ref="B7:E7"/>
    <mergeCell ref="C1:E1"/>
    <mergeCell ref="C2:E2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6.28125" style="54" customWidth="1"/>
    <col min="2" max="2" width="32.28125" style="54" customWidth="1"/>
    <col min="3" max="3" width="17.7109375" style="54" customWidth="1"/>
    <col min="4" max="4" width="17.140625" style="54" customWidth="1"/>
    <col min="5" max="5" width="14.8515625" style="54" customWidth="1"/>
    <col min="6" max="7" width="9.140625" style="54" customWidth="1"/>
  </cols>
  <sheetData>
    <row r="1" spans="1:5" ht="16.5">
      <c r="A1" s="101"/>
      <c r="B1" s="104"/>
      <c r="C1" s="139" t="s">
        <v>317</v>
      </c>
      <c r="D1" s="139"/>
      <c r="E1" s="139"/>
    </row>
    <row r="2" spans="2:5" ht="16.5">
      <c r="B2" s="104"/>
      <c r="C2" s="139" t="s">
        <v>290</v>
      </c>
      <c r="D2" s="139"/>
      <c r="E2" s="139"/>
    </row>
    <row r="3" spans="2:5" ht="16.5">
      <c r="B3" s="104"/>
      <c r="C3" s="139" t="s">
        <v>291</v>
      </c>
      <c r="D3" s="139"/>
      <c r="E3" s="139"/>
    </row>
    <row r="4" spans="3:5" ht="15.75">
      <c r="C4" s="102"/>
      <c r="D4" s="110"/>
      <c r="E4" s="110"/>
    </row>
    <row r="6" spans="2:5" ht="18" customHeight="1">
      <c r="B6" s="141" t="s">
        <v>175</v>
      </c>
      <c r="C6" s="141"/>
      <c r="D6" s="141"/>
      <c r="E6" s="141"/>
    </row>
    <row r="7" spans="2:5" ht="16.5">
      <c r="B7" s="138" t="s">
        <v>140</v>
      </c>
      <c r="C7" s="138"/>
      <c r="D7" s="138"/>
      <c r="E7" s="138"/>
    </row>
    <row r="9" spans="1:5" ht="31.5" customHeight="1">
      <c r="A9" s="20" t="s">
        <v>230</v>
      </c>
      <c r="B9" s="20" t="s">
        <v>0</v>
      </c>
      <c r="C9" s="68" t="s">
        <v>1</v>
      </c>
      <c r="D9" s="68" t="s">
        <v>236</v>
      </c>
      <c r="E9" s="68" t="s">
        <v>237</v>
      </c>
    </row>
    <row r="10" spans="1:5" ht="15.75" customHeight="1">
      <c r="A10" s="9">
        <v>1</v>
      </c>
      <c r="B10" s="24" t="s">
        <v>22</v>
      </c>
      <c r="C10" s="8">
        <v>1.25</v>
      </c>
      <c r="D10" s="9">
        <v>491</v>
      </c>
      <c r="E10" s="9">
        <f>ROUND(C10*D10,0)</f>
        <v>614</v>
      </c>
    </row>
    <row r="11" spans="1:5" ht="15.75" customHeight="1">
      <c r="A11" s="9">
        <v>2</v>
      </c>
      <c r="B11" s="77" t="s">
        <v>115</v>
      </c>
      <c r="C11" s="66">
        <v>1.5</v>
      </c>
      <c r="D11" s="9">
        <v>491</v>
      </c>
      <c r="E11" s="9">
        <f aca="true" t="shared" si="0" ref="E11:E35">ROUND(C11*D11,0)</f>
        <v>737</v>
      </c>
    </row>
    <row r="12" spans="1:5" ht="15.75">
      <c r="A12" s="9">
        <v>3</v>
      </c>
      <c r="B12" s="77" t="s">
        <v>221</v>
      </c>
      <c r="C12" s="66">
        <v>10</v>
      </c>
      <c r="D12" s="9">
        <v>491</v>
      </c>
      <c r="E12" s="9">
        <f t="shared" si="0"/>
        <v>4910</v>
      </c>
    </row>
    <row r="13" spans="1:5" ht="31.5">
      <c r="A13" s="9">
        <v>4</v>
      </c>
      <c r="B13" s="24" t="s">
        <v>116</v>
      </c>
      <c r="C13" s="8">
        <v>0.75</v>
      </c>
      <c r="D13" s="9">
        <v>491</v>
      </c>
      <c r="E13" s="9">
        <f t="shared" si="0"/>
        <v>368</v>
      </c>
    </row>
    <row r="14" spans="1:5" ht="31.5">
      <c r="A14" s="9">
        <v>5</v>
      </c>
      <c r="B14" s="24" t="s">
        <v>21</v>
      </c>
      <c r="C14" s="8">
        <v>1</v>
      </c>
      <c r="D14" s="9">
        <v>491</v>
      </c>
      <c r="E14" s="9">
        <f t="shared" si="0"/>
        <v>491</v>
      </c>
    </row>
    <row r="15" spans="1:5" ht="15.75">
      <c r="A15" s="9">
        <v>6</v>
      </c>
      <c r="B15" s="24" t="s">
        <v>111</v>
      </c>
      <c r="C15" s="8">
        <v>0.5</v>
      </c>
      <c r="D15" s="9">
        <v>491</v>
      </c>
      <c r="E15" s="9">
        <f t="shared" si="0"/>
        <v>246</v>
      </c>
    </row>
    <row r="16" spans="1:5" ht="15.75" customHeight="1">
      <c r="A16" s="9">
        <v>7</v>
      </c>
      <c r="B16" s="24" t="s">
        <v>239</v>
      </c>
      <c r="C16" s="8">
        <v>0.5</v>
      </c>
      <c r="D16" s="9">
        <v>491</v>
      </c>
      <c r="E16" s="9">
        <f t="shared" si="0"/>
        <v>246</v>
      </c>
    </row>
    <row r="17" spans="1:5" ht="15.75" customHeight="1">
      <c r="A17" s="9">
        <v>8</v>
      </c>
      <c r="B17" s="24" t="s">
        <v>191</v>
      </c>
      <c r="C17" s="8">
        <v>0.5</v>
      </c>
      <c r="D17" s="9">
        <v>491</v>
      </c>
      <c r="E17" s="9">
        <f t="shared" si="0"/>
        <v>246</v>
      </c>
    </row>
    <row r="18" spans="1:5" ht="15.75">
      <c r="A18" s="9">
        <v>9</v>
      </c>
      <c r="B18" s="24" t="s">
        <v>28</v>
      </c>
      <c r="C18" s="8">
        <v>1</v>
      </c>
      <c r="D18" s="9">
        <v>665</v>
      </c>
      <c r="E18" s="9">
        <f t="shared" si="0"/>
        <v>665</v>
      </c>
    </row>
    <row r="19" spans="1:5" ht="15.75" customHeight="1">
      <c r="A19" s="9">
        <v>10</v>
      </c>
      <c r="B19" s="24" t="s">
        <v>31</v>
      </c>
      <c r="C19" s="8">
        <v>0.75</v>
      </c>
      <c r="D19" s="9">
        <v>574</v>
      </c>
      <c r="E19" s="9">
        <f t="shared" si="0"/>
        <v>431</v>
      </c>
    </row>
    <row r="20" spans="1:5" ht="15.75" customHeight="1">
      <c r="A20" s="9">
        <v>11</v>
      </c>
      <c r="B20" s="24" t="s">
        <v>117</v>
      </c>
      <c r="C20" s="8">
        <v>0.5</v>
      </c>
      <c r="D20" s="9">
        <v>510</v>
      </c>
      <c r="E20" s="9">
        <f t="shared" si="0"/>
        <v>255</v>
      </c>
    </row>
    <row r="21" spans="1:5" ht="15.75" customHeight="1">
      <c r="A21" s="9">
        <v>12</v>
      </c>
      <c r="B21" s="24" t="s">
        <v>3</v>
      </c>
      <c r="C21" s="8">
        <v>1</v>
      </c>
      <c r="D21" s="9">
        <v>954</v>
      </c>
      <c r="E21" s="9">
        <f t="shared" si="0"/>
        <v>954</v>
      </c>
    </row>
    <row r="22" spans="1:5" ht="15.75" customHeight="1">
      <c r="A22" s="9">
        <v>13</v>
      </c>
      <c r="B22" s="24" t="s">
        <v>87</v>
      </c>
      <c r="C22" s="8">
        <v>1.25</v>
      </c>
      <c r="D22" s="9">
        <v>712</v>
      </c>
      <c r="E22" s="9">
        <f t="shared" si="0"/>
        <v>890</v>
      </c>
    </row>
    <row r="23" spans="1:5" ht="15.75" customHeight="1">
      <c r="A23" s="9">
        <v>14</v>
      </c>
      <c r="B23" s="24" t="s">
        <v>24</v>
      </c>
      <c r="C23" s="8">
        <v>2</v>
      </c>
      <c r="D23" s="9">
        <v>510</v>
      </c>
      <c r="E23" s="9">
        <f t="shared" si="0"/>
        <v>1020</v>
      </c>
    </row>
    <row r="24" spans="1:5" ht="15.75" customHeight="1">
      <c r="A24" s="9">
        <v>15</v>
      </c>
      <c r="B24" s="7" t="s">
        <v>188</v>
      </c>
      <c r="C24" s="8">
        <v>1</v>
      </c>
      <c r="D24" s="9">
        <v>360</v>
      </c>
      <c r="E24" s="9">
        <f t="shared" si="0"/>
        <v>360</v>
      </c>
    </row>
    <row r="25" spans="1:5" ht="15.75" customHeight="1">
      <c r="A25" s="9">
        <v>16</v>
      </c>
      <c r="B25" s="24" t="s">
        <v>26</v>
      </c>
      <c r="C25" s="8">
        <v>1</v>
      </c>
      <c r="D25" s="9">
        <v>360</v>
      </c>
      <c r="E25" s="9">
        <f t="shared" si="0"/>
        <v>360</v>
      </c>
    </row>
    <row r="26" spans="1:5" ht="15.75" customHeight="1">
      <c r="A26" s="9">
        <v>17</v>
      </c>
      <c r="B26" s="7" t="s">
        <v>187</v>
      </c>
      <c r="C26" s="8">
        <v>1</v>
      </c>
      <c r="D26" s="9">
        <v>619</v>
      </c>
      <c r="E26" s="9">
        <f t="shared" si="0"/>
        <v>619</v>
      </c>
    </row>
    <row r="27" spans="1:5" ht="15.75" customHeight="1">
      <c r="A27" s="9">
        <v>18</v>
      </c>
      <c r="B27" s="77" t="s">
        <v>13</v>
      </c>
      <c r="C27" s="66">
        <v>5</v>
      </c>
      <c r="D27" s="9">
        <v>425</v>
      </c>
      <c r="E27" s="9">
        <f t="shared" si="0"/>
        <v>2125</v>
      </c>
    </row>
    <row r="28" spans="1:5" ht="15.75" customHeight="1">
      <c r="A28" s="9">
        <v>19</v>
      </c>
      <c r="B28" s="24" t="s">
        <v>119</v>
      </c>
      <c r="C28" s="8">
        <v>1</v>
      </c>
      <c r="D28" s="9">
        <v>360</v>
      </c>
      <c r="E28" s="9">
        <f t="shared" si="0"/>
        <v>360</v>
      </c>
    </row>
    <row r="29" spans="1:5" ht="15.75" customHeight="1">
      <c r="A29" s="9">
        <v>20</v>
      </c>
      <c r="B29" s="7" t="s">
        <v>189</v>
      </c>
      <c r="C29" s="8">
        <v>1</v>
      </c>
      <c r="D29" s="9">
        <v>360</v>
      </c>
      <c r="E29" s="9">
        <f t="shared" si="0"/>
        <v>360</v>
      </c>
    </row>
    <row r="30" spans="1:5" ht="15.75" customHeight="1">
      <c r="A30" s="9">
        <v>21</v>
      </c>
      <c r="B30" s="24" t="s">
        <v>67</v>
      </c>
      <c r="C30" s="8">
        <v>4.5</v>
      </c>
      <c r="D30" s="9">
        <v>360</v>
      </c>
      <c r="E30" s="9">
        <f t="shared" si="0"/>
        <v>1620</v>
      </c>
    </row>
    <row r="31" spans="1:5" ht="15.75" customHeight="1">
      <c r="A31" s="9">
        <v>22</v>
      </c>
      <c r="B31" s="24" t="s">
        <v>9</v>
      </c>
      <c r="C31" s="8">
        <v>1</v>
      </c>
      <c r="D31" s="9">
        <v>360</v>
      </c>
      <c r="E31" s="9">
        <f t="shared" si="0"/>
        <v>360</v>
      </c>
    </row>
    <row r="32" spans="1:5" ht="15.75" customHeight="1">
      <c r="A32" s="9">
        <v>23</v>
      </c>
      <c r="B32" s="24" t="s">
        <v>42</v>
      </c>
      <c r="C32" s="8">
        <v>3</v>
      </c>
      <c r="D32" s="9">
        <v>425</v>
      </c>
      <c r="E32" s="9">
        <f t="shared" si="0"/>
        <v>1275</v>
      </c>
    </row>
    <row r="33" spans="1:5" ht="15.75" customHeight="1">
      <c r="A33" s="9">
        <v>24</v>
      </c>
      <c r="B33" s="24" t="s">
        <v>182</v>
      </c>
      <c r="C33" s="8">
        <v>0.14</v>
      </c>
      <c r="D33" s="9">
        <v>491</v>
      </c>
      <c r="E33" s="9">
        <f t="shared" si="0"/>
        <v>69</v>
      </c>
    </row>
    <row r="34" spans="1:5" ht="31.5">
      <c r="A34" s="9"/>
      <c r="B34" s="21" t="s">
        <v>229</v>
      </c>
      <c r="C34" s="8"/>
      <c r="D34" s="9"/>
      <c r="E34" s="9"/>
    </row>
    <row r="35" spans="1:5" ht="15.75" customHeight="1">
      <c r="A35" s="9">
        <v>25</v>
      </c>
      <c r="B35" s="24" t="s">
        <v>233</v>
      </c>
      <c r="C35" s="8">
        <v>2.6</v>
      </c>
      <c r="D35" s="9">
        <v>491</v>
      </c>
      <c r="E35" s="9">
        <f t="shared" si="0"/>
        <v>1277</v>
      </c>
    </row>
    <row r="36" spans="1:5" ht="15.75">
      <c r="A36" s="19"/>
      <c r="B36" s="26" t="s">
        <v>120</v>
      </c>
      <c r="C36" s="18">
        <f>SUM(C10:C35)</f>
        <v>43.74</v>
      </c>
      <c r="D36" s="21"/>
      <c r="E36" s="19">
        <f>SUM(E10:E35)</f>
        <v>20858</v>
      </c>
    </row>
    <row r="38" spans="2:5" ht="15" customHeight="1">
      <c r="B38" s="140" t="s">
        <v>287</v>
      </c>
      <c r="C38" s="140"/>
      <c r="D38" s="140"/>
      <c r="E38" s="140"/>
    </row>
    <row r="39" spans="2:5" ht="15">
      <c r="B39" s="140"/>
      <c r="C39" s="140"/>
      <c r="D39" s="140"/>
      <c r="E39" s="140"/>
    </row>
    <row r="40" spans="2:5" ht="15">
      <c r="B40" s="140"/>
      <c r="C40" s="140"/>
      <c r="D40" s="140"/>
      <c r="E40" s="140"/>
    </row>
    <row r="41" spans="2:5" ht="15">
      <c r="B41" s="140"/>
      <c r="C41" s="140"/>
      <c r="D41" s="140"/>
      <c r="E41" s="140"/>
    </row>
    <row r="42" spans="2:5" ht="19.5" customHeight="1">
      <c r="B42" s="140"/>
      <c r="C42" s="140"/>
      <c r="D42" s="140"/>
      <c r="E42" s="140"/>
    </row>
  </sheetData>
  <sheetProtection/>
  <mergeCells count="6">
    <mergeCell ref="B6:E6"/>
    <mergeCell ref="B7:E7"/>
    <mergeCell ref="B38:E42"/>
    <mergeCell ref="C1:E1"/>
    <mergeCell ref="C2:E2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6.421875" style="54" customWidth="1"/>
    <col min="2" max="2" width="34.28125" style="54" customWidth="1"/>
    <col min="3" max="3" width="17.00390625" style="54" customWidth="1"/>
    <col min="4" max="4" width="15.140625" style="54" customWidth="1"/>
    <col min="5" max="5" width="16.421875" style="54" customWidth="1"/>
    <col min="6" max="7" width="9.140625" style="54" customWidth="1"/>
  </cols>
  <sheetData>
    <row r="1" spans="1:5" ht="16.5">
      <c r="A1" s="101"/>
      <c r="B1" s="104"/>
      <c r="C1" s="139" t="s">
        <v>318</v>
      </c>
      <c r="D1" s="139"/>
      <c r="E1" s="139"/>
    </row>
    <row r="2" spans="2:5" ht="16.5">
      <c r="B2" s="104"/>
      <c r="C2" s="139" t="s">
        <v>290</v>
      </c>
      <c r="D2" s="139"/>
      <c r="E2" s="139"/>
    </row>
    <row r="3" spans="2:5" ht="16.5">
      <c r="B3" s="104"/>
      <c r="C3" s="139" t="s">
        <v>291</v>
      </c>
      <c r="D3" s="139"/>
      <c r="E3" s="139"/>
    </row>
    <row r="4" spans="3:5" ht="15.75">
      <c r="C4" s="102"/>
      <c r="D4" s="110"/>
      <c r="E4" s="110"/>
    </row>
    <row r="6" spans="2:5" ht="16.5" customHeight="1">
      <c r="B6" s="141" t="s">
        <v>171</v>
      </c>
      <c r="C6" s="141"/>
      <c r="D6" s="141"/>
      <c r="E6" s="141"/>
    </row>
    <row r="7" spans="2:5" ht="16.5">
      <c r="B7" s="138" t="s">
        <v>140</v>
      </c>
      <c r="C7" s="138"/>
      <c r="D7" s="138"/>
      <c r="E7" s="138"/>
    </row>
    <row r="9" spans="1:5" ht="38.25" customHeight="1">
      <c r="A9" s="20" t="s">
        <v>230</v>
      </c>
      <c r="B9" s="20" t="s">
        <v>0</v>
      </c>
      <c r="C9" s="68" t="s">
        <v>1</v>
      </c>
      <c r="D9" s="68" t="s">
        <v>236</v>
      </c>
      <c r="E9" s="68" t="s">
        <v>237</v>
      </c>
    </row>
    <row r="10" spans="1:5" ht="15.75" customHeight="1">
      <c r="A10" s="9">
        <v>1</v>
      </c>
      <c r="B10" s="7" t="s">
        <v>78</v>
      </c>
      <c r="C10" s="8">
        <v>1</v>
      </c>
      <c r="D10" s="9">
        <v>665</v>
      </c>
      <c r="E10" s="9">
        <f>ROUND(C10*D10,0)</f>
        <v>665</v>
      </c>
    </row>
    <row r="11" spans="1:5" ht="15.75" customHeight="1">
      <c r="A11" s="9">
        <v>2</v>
      </c>
      <c r="B11" s="7" t="s">
        <v>3</v>
      </c>
      <c r="C11" s="8">
        <v>0.75</v>
      </c>
      <c r="D11" s="9">
        <v>954</v>
      </c>
      <c r="E11" s="9">
        <f aca="true" t="shared" si="0" ref="E11:E29">ROUND(C11*D11,0)</f>
        <v>716</v>
      </c>
    </row>
    <row r="12" spans="1:5" ht="15.75" customHeight="1">
      <c r="A12" s="9">
        <v>3</v>
      </c>
      <c r="B12" s="7" t="s">
        <v>6</v>
      </c>
      <c r="C12" s="8">
        <v>0.5</v>
      </c>
      <c r="D12" s="9">
        <v>425</v>
      </c>
      <c r="E12" s="9">
        <f t="shared" si="0"/>
        <v>213</v>
      </c>
    </row>
    <row r="13" spans="1:5" ht="15.75" customHeight="1">
      <c r="A13" s="9">
        <v>4</v>
      </c>
      <c r="B13" s="7" t="s">
        <v>87</v>
      </c>
      <c r="C13" s="8">
        <v>1</v>
      </c>
      <c r="D13" s="9">
        <v>712</v>
      </c>
      <c r="E13" s="9">
        <f t="shared" si="0"/>
        <v>712</v>
      </c>
    </row>
    <row r="14" spans="1:5" ht="15.75" customHeight="1">
      <c r="A14" s="9">
        <v>5</v>
      </c>
      <c r="B14" s="7" t="s">
        <v>187</v>
      </c>
      <c r="C14" s="8">
        <v>0.5</v>
      </c>
      <c r="D14" s="9">
        <v>619</v>
      </c>
      <c r="E14" s="9">
        <f t="shared" si="0"/>
        <v>310</v>
      </c>
    </row>
    <row r="15" spans="1:5" ht="15.75" customHeight="1">
      <c r="A15" s="9">
        <v>6</v>
      </c>
      <c r="B15" s="33" t="s">
        <v>189</v>
      </c>
      <c r="C15" s="8">
        <v>0.75</v>
      </c>
      <c r="D15" s="9">
        <v>360</v>
      </c>
      <c r="E15" s="9">
        <f t="shared" si="0"/>
        <v>270</v>
      </c>
    </row>
    <row r="16" spans="1:5" ht="15.75" customHeight="1">
      <c r="A16" s="9">
        <v>7</v>
      </c>
      <c r="B16" s="7" t="s">
        <v>9</v>
      </c>
      <c r="C16" s="8">
        <v>0.75</v>
      </c>
      <c r="D16" s="9">
        <v>360</v>
      </c>
      <c r="E16" s="9">
        <f t="shared" si="0"/>
        <v>270</v>
      </c>
    </row>
    <row r="17" spans="1:5" ht="15.75" customHeight="1">
      <c r="A17" s="9">
        <v>8</v>
      </c>
      <c r="B17" s="7" t="s">
        <v>67</v>
      </c>
      <c r="C17" s="8">
        <v>2</v>
      </c>
      <c r="D17" s="9">
        <v>360</v>
      </c>
      <c r="E17" s="9">
        <f t="shared" si="0"/>
        <v>720</v>
      </c>
    </row>
    <row r="18" spans="1:5" ht="15.75" customHeight="1">
      <c r="A18" s="9">
        <v>9</v>
      </c>
      <c r="B18" s="7" t="s">
        <v>32</v>
      </c>
      <c r="C18" s="8">
        <v>1</v>
      </c>
      <c r="D18" s="9">
        <v>360</v>
      </c>
      <c r="E18" s="9">
        <f t="shared" si="0"/>
        <v>360</v>
      </c>
    </row>
    <row r="19" spans="1:5" ht="15.75" customHeight="1">
      <c r="A19" s="9">
        <v>10</v>
      </c>
      <c r="B19" s="7" t="s">
        <v>209</v>
      </c>
      <c r="C19" s="8">
        <v>3</v>
      </c>
      <c r="D19" s="9">
        <v>425</v>
      </c>
      <c r="E19" s="9">
        <f t="shared" si="0"/>
        <v>1275</v>
      </c>
    </row>
    <row r="20" spans="1:5" ht="15.75" customHeight="1">
      <c r="A20" s="9">
        <v>11</v>
      </c>
      <c r="B20" s="7" t="s">
        <v>13</v>
      </c>
      <c r="C20" s="8">
        <v>2</v>
      </c>
      <c r="D20" s="9">
        <v>425</v>
      </c>
      <c r="E20" s="9">
        <f t="shared" si="0"/>
        <v>850</v>
      </c>
    </row>
    <row r="21" spans="1:5" ht="15.75" customHeight="1">
      <c r="A21" s="9">
        <v>12</v>
      </c>
      <c r="B21" s="7" t="s">
        <v>75</v>
      </c>
      <c r="C21" s="8">
        <v>0.3</v>
      </c>
      <c r="D21" s="9">
        <v>517</v>
      </c>
      <c r="E21" s="9">
        <f t="shared" si="0"/>
        <v>155</v>
      </c>
    </row>
    <row r="22" spans="1:5" ht="15.75" customHeight="1">
      <c r="A22" s="9">
        <v>13</v>
      </c>
      <c r="B22" s="7" t="s">
        <v>111</v>
      </c>
      <c r="C22" s="8">
        <v>0.62</v>
      </c>
      <c r="D22" s="9">
        <v>491</v>
      </c>
      <c r="E22" s="9">
        <f t="shared" si="0"/>
        <v>304</v>
      </c>
    </row>
    <row r="23" spans="1:5" ht="15.75" customHeight="1">
      <c r="A23" s="9">
        <v>14</v>
      </c>
      <c r="B23" s="7" t="s">
        <v>10</v>
      </c>
      <c r="C23" s="8">
        <v>0.5</v>
      </c>
      <c r="D23" s="9">
        <v>491</v>
      </c>
      <c r="E23" s="9">
        <f t="shared" si="0"/>
        <v>246</v>
      </c>
    </row>
    <row r="24" spans="1:5" ht="15.75" customHeight="1">
      <c r="A24" s="9">
        <v>15</v>
      </c>
      <c r="B24" s="7" t="s">
        <v>221</v>
      </c>
      <c r="C24" s="8">
        <v>4</v>
      </c>
      <c r="D24" s="9">
        <v>491</v>
      </c>
      <c r="E24" s="9">
        <f t="shared" si="0"/>
        <v>1964</v>
      </c>
    </row>
    <row r="25" spans="1:5" ht="15.75" customHeight="1">
      <c r="A25" s="9">
        <v>16</v>
      </c>
      <c r="B25" s="7" t="s">
        <v>22</v>
      </c>
      <c r="C25" s="8">
        <v>0.5</v>
      </c>
      <c r="D25" s="9">
        <v>491</v>
      </c>
      <c r="E25" s="9">
        <f t="shared" si="0"/>
        <v>246</v>
      </c>
    </row>
    <row r="26" spans="1:5" ht="31.5">
      <c r="A26" s="9">
        <v>17</v>
      </c>
      <c r="B26" s="7" t="s">
        <v>21</v>
      </c>
      <c r="C26" s="8">
        <v>0.5</v>
      </c>
      <c r="D26" s="9">
        <v>491</v>
      </c>
      <c r="E26" s="9">
        <f t="shared" si="0"/>
        <v>246</v>
      </c>
    </row>
    <row r="27" spans="1:5" ht="15.75" customHeight="1">
      <c r="A27" s="9">
        <v>18</v>
      </c>
      <c r="B27" s="7" t="s">
        <v>116</v>
      </c>
      <c r="C27" s="8">
        <v>0.5</v>
      </c>
      <c r="D27" s="9">
        <v>491</v>
      </c>
      <c r="E27" s="9">
        <f t="shared" si="0"/>
        <v>246</v>
      </c>
    </row>
    <row r="28" spans="1:5" ht="15.75" customHeight="1">
      <c r="A28" s="9">
        <v>19</v>
      </c>
      <c r="B28" s="7" t="s">
        <v>67</v>
      </c>
      <c r="C28" s="8">
        <v>0.5</v>
      </c>
      <c r="D28" s="9">
        <v>360</v>
      </c>
      <c r="E28" s="9">
        <f t="shared" si="0"/>
        <v>180</v>
      </c>
    </row>
    <row r="29" spans="1:5" ht="15.75" customHeight="1">
      <c r="A29" s="9">
        <v>20</v>
      </c>
      <c r="B29" s="7" t="s">
        <v>123</v>
      </c>
      <c r="C29" s="8">
        <v>0.5</v>
      </c>
      <c r="D29" s="9">
        <v>491</v>
      </c>
      <c r="E29" s="9">
        <f t="shared" si="0"/>
        <v>246</v>
      </c>
    </row>
    <row r="30" spans="1:5" ht="15.75">
      <c r="A30" s="19"/>
      <c r="B30" s="17" t="s">
        <v>11</v>
      </c>
      <c r="C30" s="18">
        <f>SUM(C10:C29)</f>
        <v>21.17</v>
      </c>
      <c r="D30" s="20"/>
      <c r="E30" s="19">
        <f>SUM(E10:E29)</f>
        <v>10194</v>
      </c>
    </row>
    <row r="32" spans="2:5" ht="15" customHeight="1">
      <c r="B32" s="140" t="s">
        <v>287</v>
      </c>
      <c r="C32" s="140"/>
      <c r="D32" s="140"/>
      <c r="E32" s="140"/>
    </row>
    <row r="33" spans="2:5" ht="15">
      <c r="B33" s="140"/>
      <c r="C33" s="140"/>
      <c r="D33" s="140"/>
      <c r="E33" s="140"/>
    </row>
    <row r="34" spans="2:5" ht="15">
      <c r="B34" s="140"/>
      <c r="C34" s="140"/>
      <c r="D34" s="140"/>
      <c r="E34" s="140"/>
    </row>
    <row r="35" spans="2:5" ht="15">
      <c r="B35" s="140"/>
      <c r="C35" s="140"/>
      <c r="D35" s="140"/>
      <c r="E35" s="140"/>
    </row>
    <row r="36" spans="2:5" ht="21.75" customHeight="1">
      <c r="B36" s="140"/>
      <c r="C36" s="140"/>
      <c r="D36" s="140"/>
      <c r="E36" s="140"/>
    </row>
  </sheetData>
  <sheetProtection/>
  <mergeCells count="6">
    <mergeCell ref="B6:E6"/>
    <mergeCell ref="B7:E7"/>
    <mergeCell ref="B32:E36"/>
    <mergeCell ref="C1:E1"/>
    <mergeCell ref="C2:E2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6.57421875" style="54" customWidth="1"/>
    <col min="2" max="2" width="34.421875" style="54" customWidth="1"/>
    <col min="3" max="3" width="17.28125" style="54" customWidth="1"/>
    <col min="4" max="4" width="15.57421875" style="54" customWidth="1"/>
    <col min="5" max="5" width="14.421875" style="54" customWidth="1"/>
    <col min="6" max="7" width="9.140625" style="54" customWidth="1"/>
  </cols>
  <sheetData>
    <row r="1" spans="1:5" ht="16.5">
      <c r="A1" s="101"/>
      <c r="B1" s="104"/>
      <c r="C1" s="139" t="s">
        <v>319</v>
      </c>
      <c r="D1" s="139"/>
      <c r="E1" s="139"/>
    </row>
    <row r="2" spans="2:5" ht="16.5">
      <c r="B2" s="104"/>
      <c r="C2" s="139" t="s">
        <v>290</v>
      </c>
      <c r="D2" s="139"/>
      <c r="E2" s="139"/>
    </row>
    <row r="3" spans="2:5" ht="16.5">
      <c r="B3" s="104"/>
      <c r="C3" s="139" t="s">
        <v>291</v>
      </c>
      <c r="D3" s="139"/>
      <c r="E3" s="139"/>
    </row>
    <row r="4" spans="3:5" ht="15.75">
      <c r="C4" s="102"/>
      <c r="D4" s="110"/>
      <c r="E4" s="110"/>
    </row>
    <row r="6" spans="2:5" ht="16.5" customHeight="1">
      <c r="B6" s="141" t="s">
        <v>172</v>
      </c>
      <c r="C6" s="141"/>
      <c r="D6" s="141"/>
      <c r="E6" s="141"/>
    </row>
    <row r="7" spans="2:5" ht="16.5">
      <c r="B7" s="138" t="s">
        <v>140</v>
      </c>
      <c r="C7" s="138"/>
      <c r="D7" s="138"/>
      <c r="E7" s="138"/>
    </row>
    <row r="9" spans="1:5" ht="46.5" customHeight="1">
      <c r="A9" s="20" t="s">
        <v>230</v>
      </c>
      <c r="B9" s="20" t="s">
        <v>0</v>
      </c>
      <c r="C9" s="68" t="s">
        <v>1</v>
      </c>
      <c r="D9" s="68" t="s">
        <v>236</v>
      </c>
      <c r="E9" s="68" t="s">
        <v>237</v>
      </c>
    </row>
    <row r="10" spans="1:5" ht="39" customHeight="1">
      <c r="A10" s="46">
        <v>1</v>
      </c>
      <c r="B10" s="39" t="s">
        <v>275</v>
      </c>
      <c r="C10" s="45">
        <v>0.5</v>
      </c>
      <c r="D10" s="46">
        <v>665</v>
      </c>
      <c r="E10" s="46">
        <f>ROUND(C10*D10,0)</f>
        <v>333</v>
      </c>
    </row>
    <row r="11" spans="1:5" ht="15.75">
      <c r="A11" s="41">
        <v>2</v>
      </c>
      <c r="B11" s="39" t="s">
        <v>3</v>
      </c>
      <c r="C11" s="40">
        <v>0.5</v>
      </c>
      <c r="D11" s="46">
        <v>965</v>
      </c>
      <c r="E11" s="46">
        <f aca="true" t="shared" si="0" ref="E11:E17">ROUND(C11*D11,0)</f>
        <v>483</v>
      </c>
    </row>
    <row r="12" spans="1:5" ht="15.75">
      <c r="A12" s="41">
        <v>3</v>
      </c>
      <c r="B12" s="39" t="s">
        <v>87</v>
      </c>
      <c r="C12" s="40">
        <v>1</v>
      </c>
      <c r="D12" s="46">
        <v>712</v>
      </c>
      <c r="E12" s="46">
        <f t="shared" si="0"/>
        <v>712</v>
      </c>
    </row>
    <row r="13" spans="1:5" ht="15.75">
      <c r="A13" s="41">
        <v>4</v>
      </c>
      <c r="B13" s="39" t="s">
        <v>276</v>
      </c>
      <c r="C13" s="40">
        <v>1</v>
      </c>
      <c r="D13" s="46">
        <v>425</v>
      </c>
      <c r="E13" s="46">
        <f t="shared" si="0"/>
        <v>425</v>
      </c>
    </row>
    <row r="14" spans="1:5" ht="15.75">
      <c r="A14" s="41">
        <v>5</v>
      </c>
      <c r="B14" s="33" t="s">
        <v>189</v>
      </c>
      <c r="C14" s="40">
        <v>0.5</v>
      </c>
      <c r="D14" s="46">
        <v>360</v>
      </c>
      <c r="E14" s="46">
        <f t="shared" si="0"/>
        <v>180</v>
      </c>
    </row>
    <row r="15" spans="1:5" ht="15.75">
      <c r="A15" s="41">
        <v>6</v>
      </c>
      <c r="B15" s="122" t="s">
        <v>6</v>
      </c>
      <c r="C15" s="40">
        <v>0.5</v>
      </c>
      <c r="D15" s="46">
        <v>425</v>
      </c>
      <c r="E15" s="46">
        <f t="shared" si="0"/>
        <v>213</v>
      </c>
    </row>
    <row r="16" spans="1:5" ht="15.75">
      <c r="A16" s="41">
        <v>7</v>
      </c>
      <c r="B16" s="122" t="s">
        <v>67</v>
      </c>
      <c r="C16" s="40">
        <v>1</v>
      </c>
      <c r="D16" s="46">
        <v>360</v>
      </c>
      <c r="E16" s="46">
        <f t="shared" si="0"/>
        <v>360</v>
      </c>
    </row>
    <row r="17" spans="1:5" ht="15.75">
      <c r="A17" s="41">
        <v>8</v>
      </c>
      <c r="B17" s="122" t="s">
        <v>10</v>
      </c>
      <c r="C17" s="40">
        <v>0.8</v>
      </c>
      <c r="D17" s="46">
        <v>491</v>
      </c>
      <c r="E17" s="46">
        <f t="shared" si="0"/>
        <v>393</v>
      </c>
    </row>
    <row r="18" spans="1:5" ht="15.75">
      <c r="A18" s="44"/>
      <c r="B18" s="17" t="s">
        <v>11</v>
      </c>
      <c r="C18" s="42">
        <f>SUM(C10:C17)</f>
        <v>5.8</v>
      </c>
      <c r="D18" s="43"/>
      <c r="E18" s="44">
        <f>SUM(E10:E17)</f>
        <v>3099</v>
      </c>
    </row>
  </sheetData>
  <sheetProtection/>
  <mergeCells count="5">
    <mergeCell ref="B6:E6"/>
    <mergeCell ref="B7:E7"/>
    <mergeCell ref="C1:E1"/>
    <mergeCell ref="C2:E2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6.421875" style="54" customWidth="1"/>
    <col min="2" max="2" width="31.57421875" style="54" customWidth="1"/>
    <col min="3" max="3" width="23.421875" style="54" customWidth="1"/>
    <col min="4" max="4" width="16.00390625" style="54" customWidth="1"/>
    <col min="5" max="5" width="15.8515625" style="54" customWidth="1"/>
    <col min="6" max="10" width="9.140625" style="54" customWidth="1"/>
  </cols>
  <sheetData>
    <row r="1" spans="1:5" ht="16.5">
      <c r="A1" s="101"/>
      <c r="B1" s="104"/>
      <c r="C1" s="139" t="s">
        <v>293</v>
      </c>
      <c r="D1" s="139"/>
      <c r="E1" s="139"/>
    </row>
    <row r="2" spans="1:5" ht="16.5">
      <c r="A2" s="105"/>
      <c r="B2" s="104"/>
      <c r="C2" s="139" t="s">
        <v>290</v>
      </c>
      <c r="D2" s="139"/>
      <c r="E2" s="139"/>
    </row>
    <row r="3" spans="1:5" ht="16.5">
      <c r="A3" s="105"/>
      <c r="B3" s="104"/>
      <c r="C3" s="139" t="s">
        <v>291</v>
      </c>
      <c r="D3" s="139"/>
      <c r="E3" s="139"/>
    </row>
    <row r="4" spans="3:5" ht="15.75">
      <c r="C4" s="102"/>
      <c r="D4" s="110"/>
      <c r="E4" s="110"/>
    </row>
    <row r="5" ht="16.5">
      <c r="B5" s="111"/>
    </row>
    <row r="6" spans="1:5" ht="16.5">
      <c r="A6" s="112"/>
      <c r="B6" s="138" t="s">
        <v>142</v>
      </c>
      <c r="C6" s="138"/>
      <c r="D6" s="138"/>
      <c r="E6" s="138"/>
    </row>
    <row r="7" spans="1:5" ht="16.5">
      <c r="A7" s="112"/>
      <c r="B7" s="138" t="s">
        <v>140</v>
      </c>
      <c r="C7" s="138"/>
      <c r="D7" s="138"/>
      <c r="E7" s="138"/>
    </row>
    <row r="8" spans="1:5" ht="16.5">
      <c r="A8" s="125"/>
      <c r="B8" s="125"/>
      <c r="C8" s="125"/>
      <c r="D8" s="125"/>
      <c r="E8" s="125"/>
    </row>
    <row r="9" ht="15.75" customHeight="1"/>
    <row r="10" spans="1:5" ht="30.75" customHeight="1">
      <c r="A10" s="20" t="s">
        <v>230</v>
      </c>
      <c r="B10" s="20" t="s">
        <v>0</v>
      </c>
      <c r="C10" s="68" t="s">
        <v>1</v>
      </c>
      <c r="D10" s="68" t="s">
        <v>236</v>
      </c>
      <c r="E10" s="68" t="s">
        <v>237</v>
      </c>
    </row>
    <row r="11" spans="1:5" ht="30.75" customHeight="1">
      <c r="A11" s="9">
        <v>1</v>
      </c>
      <c r="B11" s="24" t="s">
        <v>34</v>
      </c>
      <c r="C11" s="8">
        <v>1</v>
      </c>
      <c r="D11" s="9">
        <v>665</v>
      </c>
      <c r="E11" s="9">
        <f>ROUND(D11*C11,)</f>
        <v>665</v>
      </c>
    </row>
    <row r="12" spans="1:5" ht="15.75">
      <c r="A12" s="9">
        <v>2</v>
      </c>
      <c r="B12" s="24" t="s">
        <v>3</v>
      </c>
      <c r="C12" s="8">
        <v>1</v>
      </c>
      <c r="D12" s="9">
        <v>965</v>
      </c>
      <c r="E12" s="9">
        <f aca="true" t="shared" si="0" ref="E12:E23">ROUND(D12*C12,)</f>
        <v>965</v>
      </c>
    </row>
    <row r="13" spans="1:5" ht="15.75">
      <c r="A13" s="9">
        <v>3</v>
      </c>
      <c r="B13" s="24" t="s">
        <v>242</v>
      </c>
      <c r="C13" s="8">
        <v>1</v>
      </c>
      <c r="D13" s="9">
        <v>712</v>
      </c>
      <c r="E13" s="9">
        <f t="shared" si="0"/>
        <v>712</v>
      </c>
    </row>
    <row r="14" spans="1:5" ht="15.75">
      <c r="A14" s="9">
        <v>4</v>
      </c>
      <c r="B14" s="24" t="s">
        <v>9</v>
      </c>
      <c r="C14" s="8">
        <v>1</v>
      </c>
      <c r="D14" s="9">
        <v>360</v>
      </c>
      <c r="E14" s="9">
        <f t="shared" si="0"/>
        <v>360</v>
      </c>
    </row>
    <row r="15" spans="1:5" ht="15.75">
      <c r="A15" s="9">
        <v>5</v>
      </c>
      <c r="B15" s="24" t="s">
        <v>67</v>
      </c>
      <c r="C15" s="8">
        <v>3.45</v>
      </c>
      <c r="D15" s="9">
        <v>360</v>
      </c>
      <c r="E15" s="9">
        <f t="shared" si="0"/>
        <v>1242</v>
      </c>
    </row>
    <row r="16" spans="1:5" ht="15.75">
      <c r="A16" s="9">
        <v>6</v>
      </c>
      <c r="B16" s="7" t="s">
        <v>209</v>
      </c>
      <c r="C16" s="8">
        <v>3</v>
      </c>
      <c r="D16" s="9">
        <v>425</v>
      </c>
      <c r="E16" s="9">
        <f t="shared" si="0"/>
        <v>1275</v>
      </c>
    </row>
    <row r="17" spans="1:5" ht="15.75">
      <c r="A17" s="9">
        <v>7</v>
      </c>
      <c r="B17" s="24" t="s">
        <v>17</v>
      </c>
      <c r="C17" s="8">
        <v>1</v>
      </c>
      <c r="D17" s="9">
        <v>360</v>
      </c>
      <c r="E17" s="9">
        <f t="shared" si="0"/>
        <v>360</v>
      </c>
    </row>
    <row r="18" spans="1:5" ht="15.75">
      <c r="A18" s="9">
        <v>8</v>
      </c>
      <c r="B18" s="7" t="s">
        <v>187</v>
      </c>
      <c r="C18" s="8">
        <v>1</v>
      </c>
      <c r="D18" s="9">
        <v>619</v>
      </c>
      <c r="E18" s="9">
        <f t="shared" si="0"/>
        <v>619</v>
      </c>
    </row>
    <row r="19" spans="1:5" ht="15.75">
      <c r="A19" s="9">
        <v>9</v>
      </c>
      <c r="B19" s="24" t="s">
        <v>10</v>
      </c>
      <c r="C19" s="8">
        <v>1</v>
      </c>
      <c r="D19" s="9">
        <v>491</v>
      </c>
      <c r="E19" s="9">
        <f t="shared" si="0"/>
        <v>491</v>
      </c>
    </row>
    <row r="20" spans="1:5" ht="15.75">
      <c r="A20" s="9">
        <v>10</v>
      </c>
      <c r="B20" s="24" t="s">
        <v>183</v>
      </c>
      <c r="C20" s="8">
        <v>1</v>
      </c>
      <c r="D20" s="9">
        <v>360</v>
      </c>
      <c r="E20" s="9">
        <f t="shared" si="0"/>
        <v>360</v>
      </c>
    </row>
    <row r="21" spans="1:5" ht="15.75">
      <c r="A21" s="9">
        <v>11</v>
      </c>
      <c r="B21" s="24" t="s">
        <v>30</v>
      </c>
      <c r="C21" s="8">
        <v>0.25</v>
      </c>
      <c r="D21" s="9">
        <v>712</v>
      </c>
      <c r="E21" s="9">
        <f t="shared" si="0"/>
        <v>178</v>
      </c>
    </row>
    <row r="22" spans="1:5" ht="15.75">
      <c r="A22" s="9">
        <v>12</v>
      </c>
      <c r="B22" s="24" t="s">
        <v>42</v>
      </c>
      <c r="C22" s="8">
        <v>1</v>
      </c>
      <c r="D22" s="9">
        <v>360</v>
      </c>
      <c r="E22" s="9">
        <f t="shared" si="0"/>
        <v>360</v>
      </c>
    </row>
    <row r="23" spans="1:5" ht="15.75">
      <c r="A23" s="9">
        <v>13</v>
      </c>
      <c r="B23" s="24" t="s">
        <v>182</v>
      </c>
      <c r="C23" s="8">
        <v>0.28</v>
      </c>
      <c r="D23" s="9">
        <v>491</v>
      </c>
      <c r="E23" s="9">
        <f t="shared" si="0"/>
        <v>137</v>
      </c>
    </row>
    <row r="24" spans="1:5" ht="15.75">
      <c r="A24" s="19"/>
      <c r="B24" s="32" t="s">
        <v>11</v>
      </c>
      <c r="C24" s="18">
        <f>SUM(C11:C23)</f>
        <v>15.979999999999999</v>
      </c>
      <c r="D24" s="20"/>
      <c r="E24" s="19">
        <f>SUM(E11:E23)</f>
        <v>7724</v>
      </c>
    </row>
  </sheetData>
  <sheetProtection/>
  <mergeCells count="5">
    <mergeCell ref="B6:E6"/>
    <mergeCell ref="B7:E7"/>
    <mergeCell ref="C1:E1"/>
    <mergeCell ref="C2:E2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6.140625" style="54" customWidth="1"/>
    <col min="2" max="2" width="29.421875" style="54" customWidth="1"/>
    <col min="3" max="3" width="19.28125" style="54" customWidth="1"/>
    <col min="4" max="4" width="18.28125" style="54" customWidth="1"/>
    <col min="5" max="5" width="19.140625" style="54" customWidth="1"/>
    <col min="6" max="9" width="9.140625" style="54" customWidth="1"/>
  </cols>
  <sheetData>
    <row r="1" spans="1:5" ht="16.5">
      <c r="A1" s="101"/>
      <c r="B1" s="104"/>
      <c r="C1" s="139" t="s">
        <v>320</v>
      </c>
      <c r="D1" s="139"/>
      <c r="E1" s="139"/>
    </row>
    <row r="2" spans="2:5" ht="16.5">
      <c r="B2" s="104"/>
      <c r="C2" s="139" t="s">
        <v>290</v>
      </c>
      <c r="D2" s="139"/>
      <c r="E2" s="139"/>
    </row>
    <row r="3" spans="2:5" ht="16.5">
      <c r="B3" s="104"/>
      <c r="C3" s="139" t="s">
        <v>291</v>
      </c>
      <c r="D3" s="139"/>
      <c r="E3" s="139"/>
    </row>
    <row r="4" spans="3:5" ht="15.75">
      <c r="C4" s="102"/>
      <c r="D4" s="110"/>
      <c r="E4" s="110"/>
    </row>
    <row r="6" spans="2:5" ht="16.5">
      <c r="B6" s="138" t="s">
        <v>176</v>
      </c>
      <c r="C6" s="138"/>
      <c r="D6" s="138"/>
      <c r="E6" s="138"/>
    </row>
    <row r="7" spans="2:5" ht="16.5">
      <c r="B7" s="138" t="s">
        <v>140</v>
      </c>
      <c r="C7" s="138"/>
      <c r="D7" s="138"/>
      <c r="E7" s="138"/>
    </row>
    <row r="9" spans="1:5" ht="32.25" customHeight="1">
      <c r="A9" s="20" t="s">
        <v>230</v>
      </c>
      <c r="B9" s="20" t="s">
        <v>0</v>
      </c>
      <c r="C9" s="68" t="s">
        <v>1</v>
      </c>
      <c r="D9" s="68" t="s">
        <v>236</v>
      </c>
      <c r="E9" s="68" t="s">
        <v>237</v>
      </c>
    </row>
    <row r="10" spans="1:5" ht="15.75">
      <c r="A10" s="9">
        <v>1</v>
      </c>
      <c r="B10" s="7" t="s">
        <v>202</v>
      </c>
      <c r="C10" s="8">
        <v>1</v>
      </c>
      <c r="D10" s="15">
        <v>1322</v>
      </c>
      <c r="E10" s="15">
        <f>ROUND(C10*D10,0)</f>
        <v>1322</v>
      </c>
    </row>
    <row r="11" spans="1:5" ht="15.75">
      <c r="A11" s="9">
        <v>2</v>
      </c>
      <c r="B11" s="7" t="s">
        <v>203</v>
      </c>
      <c r="C11" s="8">
        <v>1</v>
      </c>
      <c r="D11" s="15">
        <v>994</v>
      </c>
      <c r="E11" s="15">
        <f aca="true" t="shared" si="0" ref="E11:E17">ROUND(C11*D11,0)</f>
        <v>994</v>
      </c>
    </row>
    <row r="12" spans="1:5" ht="15.75">
      <c r="A12" s="9">
        <v>3</v>
      </c>
      <c r="B12" s="7" t="s">
        <v>19</v>
      </c>
      <c r="C12" s="8">
        <v>3</v>
      </c>
      <c r="D12" s="15">
        <v>750</v>
      </c>
      <c r="E12" s="15">
        <f t="shared" si="0"/>
        <v>2250</v>
      </c>
    </row>
    <row r="13" spans="1:5" ht="15.75">
      <c r="A13" s="9">
        <v>4</v>
      </c>
      <c r="B13" s="7" t="s">
        <v>3</v>
      </c>
      <c r="C13" s="8">
        <v>0.5</v>
      </c>
      <c r="D13" s="15">
        <v>965</v>
      </c>
      <c r="E13" s="15">
        <f t="shared" si="0"/>
        <v>483</v>
      </c>
    </row>
    <row r="14" spans="1:5" ht="15.75">
      <c r="A14" s="9">
        <v>5</v>
      </c>
      <c r="B14" s="7" t="s">
        <v>204</v>
      </c>
      <c r="C14" s="8">
        <v>1</v>
      </c>
      <c r="D14" s="15">
        <v>746</v>
      </c>
      <c r="E14" s="15">
        <f t="shared" si="0"/>
        <v>746</v>
      </c>
    </row>
    <row r="15" spans="1:5" ht="15.75">
      <c r="A15" s="9">
        <v>6</v>
      </c>
      <c r="B15" s="7" t="s">
        <v>143</v>
      </c>
      <c r="C15" s="8">
        <v>1</v>
      </c>
      <c r="D15" s="15">
        <v>510</v>
      </c>
      <c r="E15" s="15">
        <f t="shared" si="0"/>
        <v>510</v>
      </c>
    </row>
    <row r="16" spans="1:5" ht="15.75">
      <c r="A16" s="9">
        <v>7</v>
      </c>
      <c r="B16" s="7" t="s">
        <v>121</v>
      </c>
      <c r="C16" s="8">
        <v>1</v>
      </c>
      <c r="D16" s="15">
        <v>574</v>
      </c>
      <c r="E16" s="15">
        <f t="shared" si="0"/>
        <v>574</v>
      </c>
    </row>
    <row r="17" spans="1:5" ht="15.75">
      <c r="A17" s="9">
        <v>8</v>
      </c>
      <c r="B17" s="7" t="s">
        <v>67</v>
      </c>
      <c r="C17" s="8">
        <v>0.5</v>
      </c>
      <c r="D17" s="15">
        <v>360</v>
      </c>
      <c r="E17" s="15">
        <f t="shared" si="0"/>
        <v>180</v>
      </c>
    </row>
    <row r="18" spans="1:5" ht="15.75">
      <c r="A18" s="19"/>
      <c r="B18" s="17" t="s">
        <v>11</v>
      </c>
      <c r="C18" s="18">
        <f>SUM(C10:C17)</f>
        <v>9</v>
      </c>
      <c r="D18" s="20"/>
      <c r="E18" s="25">
        <f>SUM(E10:E17)</f>
        <v>7059</v>
      </c>
    </row>
  </sheetData>
  <sheetProtection/>
  <mergeCells count="5">
    <mergeCell ref="B6:E6"/>
    <mergeCell ref="B7:E7"/>
    <mergeCell ref="C1:E1"/>
    <mergeCell ref="C2:E2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A1">
      <selection activeCell="J29" sqref="J29"/>
    </sheetView>
  </sheetViews>
  <sheetFormatPr defaultColWidth="9.140625" defaultRowHeight="15"/>
  <cols>
    <col min="1" max="1" width="6.140625" style="54" customWidth="1"/>
    <col min="2" max="2" width="36.7109375" style="54" customWidth="1"/>
    <col min="3" max="3" width="15.28125" style="54" customWidth="1"/>
    <col min="4" max="4" width="15.57421875" style="54" customWidth="1"/>
    <col min="5" max="5" width="15.421875" style="54" customWidth="1"/>
  </cols>
  <sheetData>
    <row r="1" spans="1:5" ht="16.5">
      <c r="A1" s="101"/>
      <c r="B1" s="104"/>
      <c r="C1" s="139" t="s">
        <v>321</v>
      </c>
      <c r="D1" s="139"/>
      <c r="E1" s="139"/>
    </row>
    <row r="2" spans="2:5" ht="16.5">
      <c r="B2" s="104"/>
      <c r="C2" s="139" t="s">
        <v>290</v>
      </c>
      <c r="D2" s="139"/>
      <c r="E2" s="139"/>
    </row>
    <row r="3" spans="2:5" ht="16.5">
      <c r="B3" s="104"/>
      <c r="C3" s="139" t="s">
        <v>291</v>
      </c>
      <c r="D3" s="139"/>
      <c r="E3" s="139"/>
    </row>
    <row r="4" spans="3:5" ht="15.75">
      <c r="C4" s="102"/>
      <c r="D4" s="110"/>
      <c r="E4" s="110"/>
    </row>
    <row r="6" spans="2:5" ht="15.75" customHeight="1">
      <c r="B6" s="141" t="s">
        <v>160</v>
      </c>
      <c r="C6" s="141"/>
      <c r="D6" s="141"/>
      <c r="E6" s="141"/>
    </row>
    <row r="7" spans="2:5" ht="16.5">
      <c r="B7" s="138" t="s">
        <v>140</v>
      </c>
      <c r="C7" s="138"/>
      <c r="D7" s="138"/>
      <c r="E7" s="138"/>
    </row>
    <row r="9" spans="1:5" ht="33" customHeight="1">
      <c r="A9" s="20" t="s">
        <v>230</v>
      </c>
      <c r="B9" s="20" t="s">
        <v>0</v>
      </c>
      <c r="C9" s="68" t="s">
        <v>1</v>
      </c>
      <c r="D9" s="68" t="s">
        <v>236</v>
      </c>
      <c r="E9" s="68" t="s">
        <v>237</v>
      </c>
    </row>
    <row r="10" spans="1:5" ht="15.75">
      <c r="A10" s="15">
        <v>1</v>
      </c>
      <c r="B10" s="7" t="s">
        <v>194</v>
      </c>
      <c r="C10" s="8">
        <v>1</v>
      </c>
      <c r="D10" s="15">
        <v>2264</v>
      </c>
      <c r="E10" s="15">
        <f>ROUND(C10*D10,0)</f>
        <v>2264</v>
      </c>
    </row>
    <row r="11" spans="1:5" ht="15.75">
      <c r="A11" s="15"/>
      <c r="B11" s="127" t="s">
        <v>45</v>
      </c>
      <c r="C11" s="8"/>
      <c r="D11" s="15"/>
      <c r="E11" s="15"/>
    </row>
    <row r="12" spans="1:5" ht="31.5">
      <c r="A12" s="15">
        <v>2</v>
      </c>
      <c r="B12" s="7" t="s">
        <v>195</v>
      </c>
      <c r="C12" s="8">
        <v>1</v>
      </c>
      <c r="D12" s="15">
        <v>1917</v>
      </c>
      <c r="E12" s="15">
        <f aca="true" t="shared" si="0" ref="E12:E53">ROUND(C12*D12,0)</f>
        <v>1917</v>
      </c>
    </row>
    <row r="13" spans="1:5" ht="15.75">
      <c r="A13" s="15"/>
      <c r="B13" s="128" t="s">
        <v>46</v>
      </c>
      <c r="C13" s="8"/>
      <c r="D13" s="15"/>
      <c r="E13" s="15"/>
    </row>
    <row r="14" spans="1:5" ht="15.75">
      <c r="A14" s="15">
        <v>3</v>
      </c>
      <c r="B14" s="7" t="s">
        <v>196</v>
      </c>
      <c r="C14" s="8">
        <v>1</v>
      </c>
      <c r="D14" s="15">
        <v>1018</v>
      </c>
      <c r="E14" s="15">
        <f t="shared" si="0"/>
        <v>1018</v>
      </c>
    </row>
    <row r="15" spans="1:5" ht="15.75">
      <c r="A15" s="15">
        <v>4</v>
      </c>
      <c r="B15" s="7" t="s">
        <v>47</v>
      </c>
      <c r="C15" s="8">
        <v>2</v>
      </c>
      <c r="D15" s="15">
        <v>858</v>
      </c>
      <c r="E15" s="15">
        <f t="shared" si="0"/>
        <v>1716</v>
      </c>
    </row>
    <row r="16" spans="1:5" ht="15.75">
      <c r="A16" s="15">
        <v>5</v>
      </c>
      <c r="B16" s="7" t="s">
        <v>48</v>
      </c>
      <c r="C16" s="8">
        <v>1</v>
      </c>
      <c r="D16" s="15">
        <v>812</v>
      </c>
      <c r="E16" s="15">
        <f t="shared" si="0"/>
        <v>812</v>
      </c>
    </row>
    <row r="17" spans="1:5" ht="15.75">
      <c r="A17" s="15"/>
      <c r="B17" s="128" t="s">
        <v>49</v>
      </c>
      <c r="C17" s="8"/>
      <c r="D17" s="15"/>
      <c r="E17" s="15"/>
    </row>
    <row r="18" spans="1:5" ht="15.75">
      <c r="A18" s="15">
        <v>7</v>
      </c>
      <c r="B18" s="7" t="s">
        <v>197</v>
      </c>
      <c r="C18" s="8">
        <v>1</v>
      </c>
      <c r="D18" s="15">
        <v>1018</v>
      </c>
      <c r="E18" s="15">
        <f t="shared" si="0"/>
        <v>1018</v>
      </c>
    </row>
    <row r="19" spans="1:5" ht="31.5">
      <c r="A19" s="15">
        <v>8</v>
      </c>
      <c r="B19" s="7" t="s">
        <v>50</v>
      </c>
      <c r="C19" s="8">
        <v>1</v>
      </c>
      <c r="D19" s="15">
        <v>858</v>
      </c>
      <c r="E19" s="15">
        <f t="shared" si="0"/>
        <v>858</v>
      </c>
    </row>
    <row r="20" spans="1:5" ht="15.75">
      <c r="A20" s="15"/>
      <c r="B20" s="128" t="s">
        <v>51</v>
      </c>
      <c r="C20" s="8"/>
      <c r="D20" s="15"/>
      <c r="E20" s="15"/>
    </row>
    <row r="21" spans="1:5" ht="15.75">
      <c r="A21" s="15">
        <v>9</v>
      </c>
      <c r="B21" s="7" t="s">
        <v>198</v>
      </c>
      <c r="C21" s="8">
        <v>1</v>
      </c>
      <c r="D21" s="15">
        <v>1018</v>
      </c>
      <c r="E21" s="15">
        <f t="shared" si="0"/>
        <v>1018</v>
      </c>
    </row>
    <row r="22" spans="1:5" ht="15.75">
      <c r="A22" s="15">
        <v>10</v>
      </c>
      <c r="B22" s="7" t="s">
        <v>52</v>
      </c>
      <c r="C22" s="8">
        <v>1</v>
      </c>
      <c r="D22" s="15">
        <v>1174</v>
      </c>
      <c r="E22" s="15">
        <f t="shared" si="0"/>
        <v>1174</v>
      </c>
    </row>
    <row r="23" spans="1:5" ht="15.75">
      <c r="A23" s="15">
        <v>11</v>
      </c>
      <c r="B23" s="7" t="s">
        <v>53</v>
      </c>
      <c r="C23" s="8">
        <v>2</v>
      </c>
      <c r="D23" s="15">
        <v>858</v>
      </c>
      <c r="E23" s="15">
        <f t="shared" si="0"/>
        <v>1716</v>
      </c>
    </row>
    <row r="24" spans="1:5" ht="15.75">
      <c r="A24" s="15">
        <v>12</v>
      </c>
      <c r="B24" s="7" t="s">
        <v>54</v>
      </c>
      <c r="C24" s="8">
        <v>8</v>
      </c>
      <c r="D24" s="15">
        <v>854</v>
      </c>
      <c r="E24" s="15">
        <f t="shared" si="0"/>
        <v>6832</v>
      </c>
    </row>
    <row r="25" spans="1:5" ht="15.75">
      <c r="A25" s="15"/>
      <c r="B25" s="128" t="s">
        <v>55</v>
      </c>
      <c r="C25" s="8"/>
      <c r="D25" s="15"/>
      <c r="E25" s="15"/>
    </row>
    <row r="26" spans="1:5" ht="15.75">
      <c r="A26" s="15">
        <v>13</v>
      </c>
      <c r="B26" s="7" t="s">
        <v>199</v>
      </c>
      <c r="C26" s="8">
        <v>1</v>
      </c>
      <c r="D26" s="15">
        <v>883</v>
      </c>
      <c r="E26" s="15">
        <f t="shared" si="0"/>
        <v>883</v>
      </c>
    </row>
    <row r="27" spans="1:5" ht="15.75">
      <c r="A27" s="15">
        <v>14</v>
      </c>
      <c r="B27" s="7" t="s">
        <v>56</v>
      </c>
      <c r="C27" s="8">
        <v>0.5</v>
      </c>
      <c r="D27" s="15">
        <v>574</v>
      </c>
      <c r="E27" s="15">
        <f t="shared" si="0"/>
        <v>287</v>
      </c>
    </row>
    <row r="28" spans="1:5" ht="15.75">
      <c r="A28" s="129">
        <v>14.1</v>
      </c>
      <c r="B28" s="7" t="s">
        <v>113</v>
      </c>
      <c r="C28" s="8">
        <v>0.5</v>
      </c>
      <c r="D28" s="15">
        <v>574</v>
      </c>
      <c r="E28" s="15">
        <f t="shared" si="0"/>
        <v>287</v>
      </c>
    </row>
    <row r="29" spans="1:17" ht="15.75">
      <c r="A29" s="15"/>
      <c r="B29" s="21" t="s">
        <v>57</v>
      </c>
      <c r="C29" s="8"/>
      <c r="D29" s="15"/>
      <c r="E29" s="15"/>
      <c r="M29" s="124"/>
      <c r="N29" s="124"/>
      <c r="O29" s="124"/>
      <c r="P29" s="124"/>
      <c r="Q29" s="124"/>
    </row>
    <row r="30" spans="1:17" ht="15.75">
      <c r="A30" s="15">
        <v>15</v>
      </c>
      <c r="B30" s="7" t="s">
        <v>58</v>
      </c>
      <c r="C30" s="8">
        <v>1</v>
      </c>
      <c r="D30" s="15">
        <v>965</v>
      </c>
      <c r="E30" s="15">
        <f t="shared" si="0"/>
        <v>965</v>
      </c>
      <c r="M30" s="124"/>
      <c r="N30" s="124"/>
      <c r="O30" s="124"/>
      <c r="P30" s="124"/>
      <c r="Q30" s="124"/>
    </row>
    <row r="31" spans="1:17" ht="15.75">
      <c r="A31" s="15"/>
      <c r="B31" s="21" t="s">
        <v>59</v>
      </c>
      <c r="C31" s="8"/>
      <c r="D31" s="15"/>
      <c r="E31" s="15"/>
      <c r="M31" s="124"/>
      <c r="N31" s="124"/>
      <c r="O31" s="124"/>
      <c r="P31" s="124"/>
      <c r="Q31" s="124"/>
    </row>
    <row r="32" spans="1:17" ht="15.75">
      <c r="A32" s="15">
        <v>16</v>
      </c>
      <c r="B32" s="7" t="s">
        <v>200</v>
      </c>
      <c r="C32" s="8">
        <v>1</v>
      </c>
      <c r="D32" s="15">
        <v>1174</v>
      </c>
      <c r="E32" s="15">
        <f t="shared" si="0"/>
        <v>1174</v>
      </c>
      <c r="M32" s="124"/>
      <c r="N32" s="124"/>
      <c r="O32" s="124"/>
      <c r="P32" s="124"/>
      <c r="Q32" s="124"/>
    </row>
    <row r="33" spans="1:17" ht="15.75">
      <c r="A33" s="15">
        <v>17</v>
      </c>
      <c r="B33" s="7" t="s">
        <v>3</v>
      </c>
      <c r="C33" s="8">
        <v>1</v>
      </c>
      <c r="D33" s="15">
        <v>1174</v>
      </c>
      <c r="E33" s="15">
        <f t="shared" si="0"/>
        <v>1174</v>
      </c>
      <c r="M33" s="124"/>
      <c r="N33" s="124"/>
      <c r="O33" s="124"/>
      <c r="P33" s="124"/>
      <c r="Q33" s="124"/>
    </row>
    <row r="34" spans="1:17" s="54" customFormat="1" ht="15.75">
      <c r="A34" s="15">
        <v>18</v>
      </c>
      <c r="B34" s="7" t="s">
        <v>104</v>
      </c>
      <c r="C34" s="8">
        <v>1</v>
      </c>
      <c r="D34" s="15">
        <v>994</v>
      </c>
      <c r="E34" s="15">
        <f t="shared" si="0"/>
        <v>994</v>
      </c>
      <c r="M34" s="124"/>
      <c r="N34" s="124"/>
      <c r="O34" s="124"/>
      <c r="P34" s="124"/>
      <c r="Q34" s="124"/>
    </row>
    <row r="35" spans="1:17" ht="15.75">
      <c r="A35" s="15">
        <v>19</v>
      </c>
      <c r="B35" s="7" t="s">
        <v>60</v>
      </c>
      <c r="C35" s="8">
        <v>1</v>
      </c>
      <c r="D35" s="15">
        <v>994</v>
      </c>
      <c r="E35" s="15">
        <f t="shared" si="0"/>
        <v>994</v>
      </c>
      <c r="M35" s="124"/>
      <c r="N35" s="124"/>
      <c r="O35" s="124"/>
      <c r="P35" s="124"/>
      <c r="Q35" s="124"/>
    </row>
    <row r="36" spans="1:17" ht="15.75">
      <c r="A36" s="15">
        <v>20</v>
      </c>
      <c r="B36" s="48" t="s">
        <v>246</v>
      </c>
      <c r="C36" s="8">
        <v>1</v>
      </c>
      <c r="D36" s="15">
        <v>788</v>
      </c>
      <c r="E36" s="15">
        <f t="shared" si="0"/>
        <v>788</v>
      </c>
      <c r="M36" s="124"/>
      <c r="N36" s="124"/>
      <c r="O36" s="124"/>
      <c r="P36" s="124"/>
      <c r="Q36" s="124"/>
    </row>
    <row r="37" spans="1:17" ht="15.75">
      <c r="A37" s="15"/>
      <c r="B37" s="21" t="s">
        <v>62</v>
      </c>
      <c r="C37" s="8"/>
      <c r="D37" s="15"/>
      <c r="E37" s="15"/>
      <c r="M37" s="124"/>
      <c r="N37" s="124"/>
      <c r="O37" s="124"/>
      <c r="P37" s="124"/>
      <c r="Q37" s="124"/>
    </row>
    <row r="38" spans="1:17" ht="15.75">
      <c r="A38" s="15">
        <v>21</v>
      </c>
      <c r="B38" s="7" t="s">
        <v>63</v>
      </c>
      <c r="C38" s="8">
        <v>1</v>
      </c>
      <c r="D38" s="15">
        <v>1382</v>
      </c>
      <c r="E38" s="15">
        <f t="shared" si="0"/>
        <v>1382</v>
      </c>
      <c r="M38" s="124"/>
      <c r="N38" s="124"/>
      <c r="O38" s="124"/>
      <c r="P38" s="124"/>
      <c r="Q38" s="124"/>
    </row>
    <row r="39" spans="1:17" ht="31.5">
      <c r="A39" s="15">
        <v>22</v>
      </c>
      <c r="B39" s="7" t="s">
        <v>279</v>
      </c>
      <c r="C39" s="8">
        <v>1</v>
      </c>
      <c r="D39" s="15">
        <v>994</v>
      </c>
      <c r="E39" s="15">
        <f t="shared" si="0"/>
        <v>994</v>
      </c>
      <c r="M39" s="124"/>
      <c r="N39" s="124"/>
      <c r="O39" s="124"/>
      <c r="P39" s="124"/>
      <c r="Q39" s="124"/>
    </row>
    <row r="40" spans="1:17" ht="15.75">
      <c r="A40" s="15">
        <v>23</v>
      </c>
      <c r="B40" s="7" t="s">
        <v>30</v>
      </c>
      <c r="C40" s="8">
        <v>1</v>
      </c>
      <c r="D40" s="15">
        <v>874</v>
      </c>
      <c r="E40" s="15">
        <f t="shared" si="0"/>
        <v>874</v>
      </c>
      <c r="M40" s="124"/>
      <c r="N40" s="124"/>
      <c r="O40" s="124"/>
      <c r="P40" s="124"/>
      <c r="Q40" s="124"/>
    </row>
    <row r="41" spans="1:17" ht="15.75">
      <c r="A41" s="15">
        <v>24</v>
      </c>
      <c r="B41" s="7" t="s">
        <v>201</v>
      </c>
      <c r="C41" s="8">
        <v>1</v>
      </c>
      <c r="D41" s="15">
        <v>510</v>
      </c>
      <c r="E41" s="15">
        <f t="shared" si="0"/>
        <v>510</v>
      </c>
      <c r="M41" s="124"/>
      <c r="N41" s="124"/>
      <c r="O41" s="124"/>
      <c r="P41" s="124"/>
      <c r="Q41" s="124"/>
    </row>
    <row r="42" spans="1:17" ht="15.75">
      <c r="A42" s="15"/>
      <c r="B42" s="128" t="s">
        <v>65</v>
      </c>
      <c r="C42" s="8"/>
      <c r="D42" s="15"/>
      <c r="E42" s="15"/>
      <c r="M42" s="124"/>
      <c r="N42" s="124"/>
      <c r="O42" s="124"/>
      <c r="P42" s="124"/>
      <c r="Q42" s="124"/>
    </row>
    <row r="43" spans="1:17" ht="15.75">
      <c r="A43" s="15">
        <v>25</v>
      </c>
      <c r="B43" s="7" t="s">
        <v>121</v>
      </c>
      <c r="C43" s="8">
        <v>1</v>
      </c>
      <c r="D43" s="15">
        <v>527</v>
      </c>
      <c r="E43" s="15">
        <f t="shared" si="0"/>
        <v>527</v>
      </c>
      <c r="M43" s="124"/>
      <c r="N43" s="124"/>
      <c r="O43" s="124"/>
      <c r="P43" s="124"/>
      <c r="Q43" s="124"/>
    </row>
    <row r="44" spans="1:5" ht="15.75">
      <c r="A44" s="15">
        <v>26</v>
      </c>
      <c r="B44" s="7" t="s">
        <v>28</v>
      </c>
      <c r="C44" s="8">
        <v>1</v>
      </c>
      <c r="D44" s="15">
        <v>665</v>
      </c>
      <c r="E44" s="15">
        <f t="shared" si="0"/>
        <v>665</v>
      </c>
    </row>
    <row r="45" spans="1:5" ht="15.75">
      <c r="A45" s="15">
        <v>27</v>
      </c>
      <c r="B45" s="7" t="s">
        <v>9</v>
      </c>
      <c r="C45" s="8">
        <v>1</v>
      </c>
      <c r="D45" s="15">
        <v>360</v>
      </c>
      <c r="E45" s="15">
        <f t="shared" si="0"/>
        <v>360</v>
      </c>
    </row>
    <row r="46" spans="1:5" ht="15.75">
      <c r="A46" s="15">
        <v>28</v>
      </c>
      <c r="B46" s="7" t="s">
        <v>67</v>
      </c>
      <c r="C46" s="8">
        <v>2</v>
      </c>
      <c r="D46" s="15">
        <v>360</v>
      </c>
      <c r="E46" s="15">
        <f t="shared" si="0"/>
        <v>720</v>
      </c>
    </row>
    <row r="47" spans="1:5" ht="31.5">
      <c r="A47" s="15"/>
      <c r="B47" s="21" t="s">
        <v>249</v>
      </c>
      <c r="C47" s="8"/>
      <c r="D47" s="15"/>
      <c r="E47" s="15"/>
    </row>
    <row r="48" spans="1:5" ht="31.5">
      <c r="A48" s="15">
        <v>29</v>
      </c>
      <c r="B48" s="7" t="s">
        <v>250</v>
      </c>
      <c r="C48" s="8">
        <v>1</v>
      </c>
      <c r="D48" s="15">
        <v>1018</v>
      </c>
      <c r="E48" s="15">
        <f t="shared" si="0"/>
        <v>1018</v>
      </c>
    </row>
    <row r="49" spans="1:5" ht="15.75">
      <c r="A49" s="15">
        <v>30</v>
      </c>
      <c r="B49" s="7" t="s">
        <v>112</v>
      </c>
      <c r="C49" s="8">
        <v>1</v>
      </c>
      <c r="D49" s="15">
        <v>854</v>
      </c>
      <c r="E49" s="15">
        <f t="shared" si="0"/>
        <v>854</v>
      </c>
    </row>
    <row r="50" spans="1:5" ht="15.75">
      <c r="A50" s="15">
        <v>31</v>
      </c>
      <c r="B50" s="7" t="s">
        <v>48</v>
      </c>
      <c r="C50" s="8">
        <v>1</v>
      </c>
      <c r="D50" s="15">
        <v>812</v>
      </c>
      <c r="E50" s="15">
        <f t="shared" si="0"/>
        <v>812</v>
      </c>
    </row>
    <row r="51" spans="1:5" ht="31.5">
      <c r="A51" s="15"/>
      <c r="B51" s="21" t="s">
        <v>252</v>
      </c>
      <c r="C51" s="8"/>
      <c r="D51" s="15"/>
      <c r="E51" s="15"/>
    </row>
    <row r="52" spans="1:5" ht="15.75">
      <c r="A52" s="15">
        <v>32</v>
      </c>
      <c r="B52" s="7" t="s">
        <v>253</v>
      </c>
      <c r="C52" s="8">
        <v>1</v>
      </c>
      <c r="D52" s="15">
        <v>1382</v>
      </c>
      <c r="E52" s="15">
        <f t="shared" si="0"/>
        <v>1382</v>
      </c>
    </row>
    <row r="53" spans="1:5" ht="15.75">
      <c r="A53" s="15">
        <v>33</v>
      </c>
      <c r="B53" s="7" t="s">
        <v>254</v>
      </c>
      <c r="C53" s="8">
        <v>2</v>
      </c>
      <c r="D53" s="15">
        <v>858</v>
      </c>
      <c r="E53" s="15">
        <f t="shared" si="0"/>
        <v>1716</v>
      </c>
    </row>
    <row r="54" spans="1:5" ht="15.75">
      <c r="A54" s="25"/>
      <c r="B54" s="17" t="s">
        <v>11</v>
      </c>
      <c r="C54" s="18">
        <f>SUM(C10:C53)</f>
        <v>43</v>
      </c>
      <c r="D54" s="19"/>
      <c r="E54" s="19">
        <f>SUM(E10:E53)</f>
        <v>39703</v>
      </c>
    </row>
  </sheetData>
  <sheetProtection/>
  <mergeCells count="5">
    <mergeCell ref="B6:E6"/>
    <mergeCell ref="B7:E7"/>
    <mergeCell ref="C1:E1"/>
    <mergeCell ref="C2:E2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6.140625" style="54" customWidth="1"/>
    <col min="2" max="2" width="33.8515625" style="54" customWidth="1"/>
    <col min="3" max="3" width="16.28125" style="54" customWidth="1"/>
    <col min="4" max="5" width="17.00390625" style="54" customWidth="1"/>
    <col min="6" max="7" width="9.140625" style="54" customWidth="1"/>
  </cols>
  <sheetData>
    <row r="1" spans="1:5" ht="16.5">
      <c r="A1" s="101"/>
      <c r="B1" s="104"/>
      <c r="C1" s="139" t="s">
        <v>322</v>
      </c>
      <c r="D1" s="139"/>
      <c r="E1" s="139"/>
    </row>
    <row r="2" spans="2:5" ht="16.5">
      <c r="B2" s="104"/>
      <c r="C2" s="139" t="s">
        <v>290</v>
      </c>
      <c r="D2" s="139"/>
      <c r="E2" s="139"/>
    </row>
    <row r="3" spans="2:5" ht="16.5">
      <c r="B3" s="104"/>
      <c r="C3" s="139" t="s">
        <v>291</v>
      </c>
      <c r="D3" s="139"/>
      <c r="E3" s="139"/>
    </row>
    <row r="4" spans="3:5" ht="15.75">
      <c r="C4" s="102"/>
      <c r="D4" s="110"/>
      <c r="E4" s="110"/>
    </row>
    <row r="6" spans="2:5" ht="18.75" customHeight="1">
      <c r="B6" s="141" t="s">
        <v>167</v>
      </c>
      <c r="C6" s="141"/>
      <c r="D6" s="141"/>
      <c r="E6" s="141"/>
    </row>
    <row r="7" spans="2:5" ht="16.5">
      <c r="B7" s="138" t="s">
        <v>140</v>
      </c>
      <c r="C7" s="138"/>
      <c r="D7" s="138"/>
      <c r="E7" s="138"/>
    </row>
    <row r="8" ht="15.75" customHeight="1"/>
    <row r="9" spans="1:5" ht="30.75" customHeight="1">
      <c r="A9" s="20" t="s">
        <v>230</v>
      </c>
      <c r="B9" s="20" t="s">
        <v>0</v>
      </c>
      <c r="C9" s="20" t="s">
        <v>1</v>
      </c>
      <c r="D9" s="20" t="s">
        <v>236</v>
      </c>
      <c r="E9" s="20" t="s">
        <v>237</v>
      </c>
    </row>
    <row r="10" spans="1:5" ht="15.75" customHeight="1">
      <c r="A10" s="9">
        <v>1</v>
      </c>
      <c r="B10" s="7" t="s">
        <v>91</v>
      </c>
      <c r="C10" s="8">
        <v>1</v>
      </c>
      <c r="D10" s="9">
        <v>1718</v>
      </c>
      <c r="E10" s="9">
        <f>ROUND(C10*D10,0)</f>
        <v>1718</v>
      </c>
    </row>
    <row r="11" spans="1:5" ht="15.75" customHeight="1">
      <c r="A11" s="9">
        <v>2</v>
      </c>
      <c r="B11" s="7" t="s">
        <v>92</v>
      </c>
      <c r="C11" s="8">
        <v>1</v>
      </c>
      <c r="D11" s="9">
        <v>1295</v>
      </c>
      <c r="E11" s="9">
        <f aca="true" t="shared" si="0" ref="E11:E33">ROUND(C11*D11,0)</f>
        <v>1295</v>
      </c>
    </row>
    <row r="12" spans="1:5" ht="15.75" customHeight="1">
      <c r="A12" s="9">
        <v>3</v>
      </c>
      <c r="B12" s="7" t="s">
        <v>3</v>
      </c>
      <c r="C12" s="8">
        <v>1</v>
      </c>
      <c r="D12" s="9">
        <v>965</v>
      </c>
      <c r="E12" s="9">
        <f t="shared" si="0"/>
        <v>965</v>
      </c>
    </row>
    <row r="13" spans="1:5" ht="15.75" customHeight="1">
      <c r="A13" s="9">
        <v>4</v>
      </c>
      <c r="B13" s="7" t="s">
        <v>104</v>
      </c>
      <c r="C13" s="8">
        <v>2</v>
      </c>
      <c r="D13" s="9">
        <v>858</v>
      </c>
      <c r="E13" s="9">
        <f t="shared" si="0"/>
        <v>1716</v>
      </c>
    </row>
    <row r="14" spans="1:5" ht="15.75" customHeight="1">
      <c r="A14" s="9">
        <v>5</v>
      </c>
      <c r="B14" s="7" t="s">
        <v>64</v>
      </c>
      <c r="C14" s="8">
        <v>1</v>
      </c>
      <c r="D14" s="9">
        <v>868</v>
      </c>
      <c r="E14" s="9">
        <f t="shared" si="0"/>
        <v>868</v>
      </c>
    </row>
    <row r="15" spans="1:5" ht="15.75" customHeight="1">
      <c r="A15" s="9">
        <v>6</v>
      </c>
      <c r="B15" s="7" t="s">
        <v>93</v>
      </c>
      <c r="C15" s="8">
        <v>1</v>
      </c>
      <c r="D15" s="9">
        <v>1139</v>
      </c>
      <c r="E15" s="9">
        <f t="shared" si="0"/>
        <v>1139</v>
      </c>
    </row>
    <row r="16" spans="1:5" ht="15.75" customHeight="1">
      <c r="A16" s="9">
        <v>7</v>
      </c>
      <c r="B16" s="7" t="s">
        <v>235</v>
      </c>
      <c r="C16" s="8">
        <v>1</v>
      </c>
      <c r="D16" s="9">
        <v>997</v>
      </c>
      <c r="E16" s="9">
        <f t="shared" si="0"/>
        <v>997</v>
      </c>
    </row>
    <row r="17" spans="1:5" ht="15.75" customHeight="1">
      <c r="A17" s="9">
        <v>8</v>
      </c>
      <c r="B17" s="7" t="s">
        <v>28</v>
      </c>
      <c r="C17" s="8">
        <v>1</v>
      </c>
      <c r="D17" s="9">
        <v>858</v>
      </c>
      <c r="E17" s="9">
        <f t="shared" si="0"/>
        <v>858</v>
      </c>
    </row>
    <row r="18" spans="1:5" ht="15.75" customHeight="1">
      <c r="A18" s="9">
        <v>9</v>
      </c>
      <c r="B18" s="7" t="s">
        <v>94</v>
      </c>
      <c r="C18" s="8">
        <v>1</v>
      </c>
      <c r="D18" s="9">
        <v>819</v>
      </c>
      <c r="E18" s="9">
        <f t="shared" si="0"/>
        <v>819</v>
      </c>
    </row>
    <row r="19" spans="1:5" ht="15.75" customHeight="1">
      <c r="A19" s="9">
        <v>10</v>
      </c>
      <c r="B19" s="7" t="s">
        <v>95</v>
      </c>
      <c r="C19" s="8">
        <v>1</v>
      </c>
      <c r="D19" s="9">
        <v>750</v>
      </c>
      <c r="E19" s="9">
        <f t="shared" si="0"/>
        <v>750</v>
      </c>
    </row>
    <row r="20" spans="1:5" ht="15.75" customHeight="1">
      <c r="A20" s="9">
        <v>11</v>
      </c>
      <c r="B20" s="7" t="s">
        <v>214</v>
      </c>
      <c r="C20" s="8">
        <v>1</v>
      </c>
      <c r="D20" s="9">
        <v>804</v>
      </c>
      <c r="E20" s="9">
        <f t="shared" si="0"/>
        <v>804</v>
      </c>
    </row>
    <row r="21" spans="1:5" ht="15.75" customHeight="1">
      <c r="A21" s="9">
        <v>12</v>
      </c>
      <c r="B21" s="7" t="s">
        <v>96</v>
      </c>
      <c r="C21" s="8">
        <v>6</v>
      </c>
      <c r="D21" s="9">
        <v>858</v>
      </c>
      <c r="E21" s="9">
        <f t="shared" si="0"/>
        <v>5148</v>
      </c>
    </row>
    <row r="22" spans="1:5" ht="15.75" customHeight="1">
      <c r="A22" s="9">
        <v>13</v>
      </c>
      <c r="B22" s="7" t="s">
        <v>97</v>
      </c>
      <c r="C22" s="8">
        <v>4</v>
      </c>
      <c r="D22" s="9">
        <v>733</v>
      </c>
      <c r="E22" s="9">
        <f t="shared" si="0"/>
        <v>2932</v>
      </c>
    </row>
    <row r="23" spans="1:5" ht="15.75" customHeight="1">
      <c r="A23" s="9">
        <v>14</v>
      </c>
      <c r="B23" s="7" t="s">
        <v>98</v>
      </c>
      <c r="C23" s="8">
        <v>4</v>
      </c>
      <c r="D23" s="9">
        <v>858</v>
      </c>
      <c r="E23" s="9">
        <f t="shared" si="0"/>
        <v>3432</v>
      </c>
    </row>
    <row r="24" spans="1:5" ht="15.75" customHeight="1">
      <c r="A24" s="9">
        <v>15</v>
      </c>
      <c r="B24" s="7" t="s">
        <v>99</v>
      </c>
      <c r="C24" s="8">
        <v>20</v>
      </c>
      <c r="D24" s="9">
        <v>676</v>
      </c>
      <c r="E24" s="9">
        <f t="shared" si="0"/>
        <v>13520</v>
      </c>
    </row>
    <row r="25" spans="1:5" ht="15.75" customHeight="1">
      <c r="A25" s="9">
        <v>16</v>
      </c>
      <c r="B25" s="7" t="s">
        <v>100</v>
      </c>
      <c r="C25" s="8">
        <v>11</v>
      </c>
      <c r="D25" s="9">
        <v>733</v>
      </c>
      <c r="E25" s="9">
        <f t="shared" si="0"/>
        <v>8063</v>
      </c>
    </row>
    <row r="26" spans="1:5" ht="15.75" customHeight="1">
      <c r="A26" s="9">
        <v>17</v>
      </c>
      <c r="B26" s="7" t="s">
        <v>4</v>
      </c>
      <c r="C26" s="8">
        <v>4</v>
      </c>
      <c r="D26" s="9">
        <v>619</v>
      </c>
      <c r="E26" s="9">
        <f t="shared" si="0"/>
        <v>2476</v>
      </c>
    </row>
    <row r="27" spans="1:5" ht="15.75" customHeight="1">
      <c r="A27" s="9">
        <v>18</v>
      </c>
      <c r="B27" s="7" t="s">
        <v>215</v>
      </c>
      <c r="C27" s="8">
        <v>1</v>
      </c>
      <c r="D27" s="9">
        <v>858</v>
      </c>
      <c r="E27" s="9">
        <f t="shared" si="0"/>
        <v>858</v>
      </c>
    </row>
    <row r="28" spans="1:5" ht="15.75" customHeight="1">
      <c r="A28" s="9">
        <v>19</v>
      </c>
      <c r="B28" s="7" t="s">
        <v>216</v>
      </c>
      <c r="C28" s="8">
        <v>14</v>
      </c>
      <c r="D28" s="9">
        <v>733</v>
      </c>
      <c r="E28" s="9">
        <f t="shared" si="0"/>
        <v>10262</v>
      </c>
    </row>
    <row r="29" spans="1:5" ht="15.75" customHeight="1">
      <c r="A29" s="9">
        <v>20</v>
      </c>
      <c r="B29" s="7" t="s">
        <v>178</v>
      </c>
      <c r="C29" s="8">
        <v>17</v>
      </c>
      <c r="D29" s="9">
        <v>463</v>
      </c>
      <c r="E29" s="9">
        <f t="shared" si="0"/>
        <v>7871</v>
      </c>
    </row>
    <row r="30" spans="1:5" ht="15.75" customHeight="1">
      <c r="A30" s="9">
        <v>21</v>
      </c>
      <c r="B30" s="7" t="s">
        <v>217</v>
      </c>
      <c r="C30" s="8">
        <v>2</v>
      </c>
      <c r="D30" s="9">
        <v>360</v>
      </c>
      <c r="E30" s="9">
        <f t="shared" si="0"/>
        <v>720</v>
      </c>
    </row>
    <row r="31" spans="1:5" ht="15.75" customHeight="1">
      <c r="A31" s="9">
        <v>22</v>
      </c>
      <c r="B31" s="7" t="s">
        <v>218</v>
      </c>
      <c r="C31" s="8">
        <v>2</v>
      </c>
      <c r="D31" s="9">
        <v>360</v>
      </c>
      <c r="E31" s="9">
        <f t="shared" si="0"/>
        <v>720</v>
      </c>
    </row>
    <row r="32" spans="1:5" ht="15.75" customHeight="1">
      <c r="A32" s="9">
        <v>23</v>
      </c>
      <c r="B32" s="7" t="s">
        <v>9</v>
      </c>
      <c r="C32" s="8">
        <v>1</v>
      </c>
      <c r="D32" s="9">
        <v>360</v>
      </c>
      <c r="E32" s="9">
        <f t="shared" si="0"/>
        <v>360</v>
      </c>
    </row>
    <row r="33" spans="1:5" ht="15.75" customHeight="1">
      <c r="A33" s="9">
        <v>24</v>
      </c>
      <c r="B33" s="7" t="s">
        <v>238</v>
      </c>
      <c r="C33" s="8">
        <v>2</v>
      </c>
      <c r="D33" s="9">
        <v>360</v>
      </c>
      <c r="E33" s="9">
        <f t="shared" si="0"/>
        <v>720</v>
      </c>
    </row>
    <row r="34" spans="1:5" ht="15.75">
      <c r="A34" s="19"/>
      <c r="B34" s="20" t="s">
        <v>90</v>
      </c>
      <c r="C34" s="18">
        <f>SUM(C10:C33)</f>
        <v>100</v>
      </c>
      <c r="D34" s="20"/>
      <c r="E34" s="19">
        <f>SUM(E10:E33)</f>
        <v>69011</v>
      </c>
    </row>
  </sheetData>
  <sheetProtection/>
  <mergeCells count="5">
    <mergeCell ref="B6:E6"/>
    <mergeCell ref="B7:E7"/>
    <mergeCell ref="C1:E1"/>
    <mergeCell ref="C2:E2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6.28125" style="54" customWidth="1"/>
    <col min="2" max="2" width="33.57421875" style="54" customWidth="1"/>
    <col min="3" max="3" width="15.28125" style="54" customWidth="1"/>
    <col min="4" max="4" width="16.421875" style="54" customWidth="1"/>
    <col min="5" max="5" width="19.57421875" style="54" customWidth="1"/>
  </cols>
  <sheetData>
    <row r="1" spans="1:5" ht="16.5">
      <c r="A1" s="101"/>
      <c r="B1" s="104"/>
      <c r="C1" s="139" t="s">
        <v>323</v>
      </c>
      <c r="D1" s="139"/>
      <c r="E1" s="139"/>
    </row>
    <row r="2" spans="2:5" ht="16.5">
      <c r="B2" s="104"/>
      <c r="C2" s="139" t="s">
        <v>290</v>
      </c>
      <c r="D2" s="139"/>
      <c r="E2" s="139"/>
    </row>
    <row r="3" spans="2:5" ht="16.5">
      <c r="B3" s="104"/>
      <c r="C3" s="139" t="s">
        <v>291</v>
      </c>
      <c r="D3" s="139"/>
      <c r="E3" s="139"/>
    </row>
    <row r="4" spans="3:5" ht="15.75">
      <c r="C4" s="102"/>
      <c r="D4" s="110"/>
      <c r="E4" s="110"/>
    </row>
    <row r="6" spans="2:5" ht="16.5" customHeight="1">
      <c r="B6" s="141" t="s">
        <v>170</v>
      </c>
      <c r="C6" s="141"/>
      <c r="D6" s="141"/>
      <c r="E6" s="141"/>
    </row>
    <row r="7" spans="2:5" ht="16.5">
      <c r="B7" s="138" t="s">
        <v>140</v>
      </c>
      <c r="C7" s="138"/>
      <c r="D7" s="138"/>
      <c r="E7" s="138"/>
    </row>
    <row r="9" spans="1:5" ht="30.75" customHeight="1">
      <c r="A9" s="20" t="s">
        <v>230</v>
      </c>
      <c r="B9" s="20" t="s">
        <v>0</v>
      </c>
      <c r="C9" s="68" t="s">
        <v>1</v>
      </c>
      <c r="D9" s="68" t="s">
        <v>236</v>
      </c>
      <c r="E9" s="68" t="s">
        <v>237</v>
      </c>
    </row>
    <row r="10" spans="1:5" ht="15.75" customHeight="1">
      <c r="A10" s="15">
        <v>1</v>
      </c>
      <c r="B10" s="7" t="s">
        <v>12</v>
      </c>
      <c r="C10" s="8">
        <v>1</v>
      </c>
      <c r="D10" s="15">
        <v>1174</v>
      </c>
      <c r="E10" s="15">
        <f>ROUND(C10*D10,0)</f>
        <v>1174</v>
      </c>
    </row>
    <row r="11" spans="1:5" ht="31.5">
      <c r="A11" s="15">
        <v>2</v>
      </c>
      <c r="B11" s="7" t="s">
        <v>270</v>
      </c>
      <c r="C11" s="8">
        <v>1</v>
      </c>
      <c r="D11" s="15">
        <v>742</v>
      </c>
      <c r="E11" s="15">
        <f aca="true" t="shared" si="0" ref="E11:E27">ROUND(C11*D11,0)</f>
        <v>742</v>
      </c>
    </row>
    <row r="12" spans="1:5" ht="31.5">
      <c r="A12" s="15">
        <v>3</v>
      </c>
      <c r="B12" s="7" t="s">
        <v>271</v>
      </c>
      <c r="C12" s="8">
        <v>1</v>
      </c>
      <c r="D12" s="15">
        <v>742</v>
      </c>
      <c r="E12" s="15">
        <f t="shared" si="0"/>
        <v>742</v>
      </c>
    </row>
    <row r="13" spans="1:5" ht="15.75">
      <c r="A13" s="15">
        <v>4</v>
      </c>
      <c r="B13" s="7" t="s">
        <v>3</v>
      </c>
      <c r="C13" s="8">
        <v>1</v>
      </c>
      <c r="D13" s="15">
        <v>965</v>
      </c>
      <c r="E13" s="15">
        <f t="shared" si="0"/>
        <v>965</v>
      </c>
    </row>
    <row r="14" spans="1:5" ht="15.75">
      <c r="A14" s="15">
        <v>5</v>
      </c>
      <c r="B14" s="7" t="s">
        <v>30</v>
      </c>
      <c r="C14" s="8">
        <v>1</v>
      </c>
      <c r="D14" s="15">
        <v>641</v>
      </c>
      <c r="E14" s="15">
        <f t="shared" si="0"/>
        <v>641</v>
      </c>
    </row>
    <row r="15" spans="1:5" ht="15.75">
      <c r="A15" s="15">
        <v>6</v>
      </c>
      <c r="B15" s="7" t="s">
        <v>121</v>
      </c>
      <c r="C15" s="8">
        <v>0.75</v>
      </c>
      <c r="D15" s="15">
        <v>527</v>
      </c>
      <c r="E15" s="15">
        <f t="shared" si="0"/>
        <v>395</v>
      </c>
    </row>
    <row r="16" spans="1:5" ht="15.75">
      <c r="A16" s="15">
        <v>7</v>
      </c>
      <c r="B16" s="7" t="s">
        <v>29</v>
      </c>
      <c r="C16" s="8">
        <v>1</v>
      </c>
      <c r="D16" s="15">
        <v>420</v>
      </c>
      <c r="E16" s="15">
        <f t="shared" si="0"/>
        <v>420</v>
      </c>
    </row>
    <row r="17" spans="1:5" ht="15.75">
      <c r="A17" s="15">
        <v>8</v>
      </c>
      <c r="B17" s="7" t="s">
        <v>112</v>
      </c>
      <c r="C17" s="8">
        <v>3</v>
      </c>
      <c r="D17" s="15">
        <v>645</v>
      </c>
      <c r="E17" s="15">
        <f t="shared" si="0"/>
        <v>1935</v>
      </c>
    </row>
    <row r="18" spans="1:5" ht="15.75">
      <c r="A18" s="15">
        <v>9</v>
      </c>
      <c r="B18" s="7" t="s">
        <v>4</v>
      </c>
      <c r="C18" s="8">
        <v>1</v>
      </c>
      <c r="D18" s="15">
        <v>619</v>
      </c>
      <c r="E18" s="15">
        <f t="shared" si="0"/>
        <v>619</v>
      </c>
    </row>
    <row r="19" spans="1:5" ht="15.75">
      <c r="A19" s="15">
        <v>10</v>
      </c>
      <c r="B19" s="7" t="s">
        <v>113</v>
      </c>
      <c r="C19" s="8">
        <v>16.75</v>
      </c>
      <c r="D19" s="15">
        <v>460</v>
      </c>
      <c r="E19" s="15">
        <f t="shared" si="0"/>
        <v>7705</v>
      </c>
    </row>
    <row r="20" spans="1:5" ht="15.75">
      <c r="A20" s="15">
        <v>11</v>
      </c>
      <c r="B20" s="7" t="s">
        <v>48</v>
      </c>
      <c r="C20" s="8">
        <v>1</v>
      </c>
      <c r="D20" s="15">
        <v>658</v>
      </c>
      <c r="E20" s="15">
        <f t="shared" si="0"/>
        <v>658</v>
      </c>
    </row>
    <row r="21" spans="1:5" ht="15.75">
      <c r="A21" s="15">
        <v>12</v>
      </c>
      <c r="B21" s="7" t="s">
        <v>14</v>
      </c>
      <c r="C21" s="8">
        <v>1</v>
      </c>
      <c r="D21" s="15">
        <v>510</v>
      </c>
      <c r="E21" s="15">
        <f t="shared" si="0"/>
        <v>510</v>
      </c>
    </row>
    <row r="22" spans="1:5" ht="15.75">
      <c r="A22" s="15">
        <v>13</v>
      </c>
      <c r="B22" s="7" t="s">
        <v>24</v>
      </c>
      <c r="C22" s="8">
        <v>1.5</v>
      </c>
      <c r="D22" s="15">
        <v>420</v>
      </c>
      <c r="E22" s="15">
        <f t="shared" si="0"/>
        <v>630</v>
      </c>
    </row>
    <row r="23" spans="1:5" ht="15.75">
      <c r="A23" s="15">
        <v>14</v>
      </c>
      <c r="B23" s="7" t="s">
        <v>189</v>
      </c>
      <c r="C23" s="8">
        <v>1</v>
      </c>
      <c r="D23" s="15">
        <v>360</v>
      </c>
      <c r="E23" s="15">
        <f t="shared" si="0"/>
        <v>360</v>
      </c>
    </row>
    <row r="24" spans="1:5" ht="15.75">
      <c r="A24" s="15">
        <v>15</v>
      </c>
      <c r="B24" s="7" t="s">
        <v>9</v>
      </c>
      <c r="C24" s="8">
        <v>0.25</v>
      </c>
      <c r="D24" s="15">
        <v>360</v>
      </c>
      <c r="E24" s="15">
        <f t="shared" si="0"/>
        <v>90</v>
      </c>
    </row>
    <row r="25" spans="1:5" ht="15.75">
      <c r="A25" s="15">
        <v>16</v>
      </c>
      <c r="B25" s="7" t="s">
        <v>67</v>
      </c>
      <c r="C25" s="8">
        <v>1</v>
      </c>
      <c r="D25" s="15">
        <v>360</v>
      </c>
      <c r="E25" s="15">
        <f t="shared" si="0"/>
        <v>360</v>
      </c>
    </row>
    <row r="26" spans="1:5" ht="15.75">
      <c r="A26" s="15">
        <v>17</v>
      </c>
      <c r="B26" s="7" t="s">
        <v>10</v>
      </c>
      <c r="C26" s="8">
        <v>4</v>
      </c>
      <c r="D26" s="15">
        <v>517</v>
      </c>
      <c r="E26" s="15">
        <f t="shared" si="0"/>
        <v>2068</v>
      </c>
    </row>
    <row r="27" spans="1:5" ht="15.75">
      <c r="A27" s="15">
        <v>18</v>
      </c>
      <c r="B27" s="7" t="s">
        <v>114</v>
      </c>
      <c r="C27" s="8">
        <v>6.25</v>
      </c>
      <c r="D27" s="15">
        <v>517</v>
      </c>
      <c r="E27" s="15">
        <f t="shared" si="0"/>
        <v>3231</v>
      </c>
    </row>
    <row r="28" spans="1:5" ht="15.75">
      <c r="A28" s="25"/>
      <c r="B28" s="17" t="s">
        <v>11</v>
      </c>
      <c r="C28" s="18">
        <f>SUM(C10:C27)</f>
        <v>43.5</v>
      </c>
      <c r="D28" s="25"/>
      <c r="E28" s="25">
        <f>SUM(E10:E27)</f>
        <v>23245</v>
      </c>
    </row>
  </sheetData>
  <sheetProtection/>
  <mergeCells count="5">
    <mergeCell ref="B6:E6"/>
    <mergeCell ref="B7:E7"/>
    <mergeCell ref="C1:E1"/>
    <mergeCell ref="C2:E2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6.7109375" style="54" customWidth="1"/>
    <col min="2" max="2" width="36.421875" style="54" customWidth="1"/>
    <col min="3" max="3" width="18.28125" style="54" customWidth="1"/>
    <col min="4" max="4" width="17.140625" style="54" customWidth="1"/>
    <col min="5" max="5" width="13.140625" style="54" customWidth="1"/>
    <col min="6" max="8" width="9.140625" style="54" customWidth="1"/>
  </cols>
  <sheetData>
    <row r="1" spans="1:5" ht="16.5">
      <c r="A1" s="101"/>
      <c r="B1" s="104"/>
      <c r="C1" s="139" t="s">
        <v>324</v>
      </c>
      <c r="D1" s="139"/>
      <c r="E1" s="139"/>
    </row>
    <row r="2" spans="2:5" ht="16.5">
      <c r="B2" s="104"/>
      <c r="C2" s="139" t="s">
        <v>290</v>
      </c>
      <c r="D2" s="139"/>
      <c r="E2" s="139"/>
    </row>
    <row r="3" spans="2:5" ht="16.5">
      <c r="B3" s="104"/>
      <c r="C3" s="139" t="s">
        <v>291</v>
      </c>
      <c r="D3" s="139"/>
      <c r="E3" s="139"/>
    </row>
    <row r="4" spans="3:5" ht="15.75">
      <c r="C4" s="102"/>
      <c r="D4" s="110"/>
      <c r="E4" s="110"/>
    </row>
    <row r="6" spans="2:5" ht="15.75" customHeight="1">
      <c r="B6" s="141" t="s">
        <v>177</v>
      </c>
      <c r="C6" s="141"/>
      <c r="D6" s="141"/>
      <c r="E6" s="141"/>
    </row>
    <row r="7" spans="2:5" ht="16.5">
      <c r="B7" s="138" t="s">
        <v>140</v>
      </c>
      <c r="C7" s="138"/>
      <c r="D7" s="138"/>
      <c r="E7" s="138"/>
    </row>
    <row r="8" ht="15">
      <c r="A8" s="119"/>
    </row>
    <row r="9" spans="1:5" ht="33" customHeight="1">
      <c r="A9" s="20" t="s">
        <v>230</v>
      </c>
      <c r="B9" s="20" t="s">
        <v>0</v>
      </c>
      <c r="C9" s="68" t="s">
        <v>1</v>
      </c>
      <c r="D9" s="68" t="s">
        <v>236</v>
      </c>
      <c r="E9" s="68" t="s">
        <v>237</v>
      </c>
    </row>
    <row r="10" spans="1:5" ht="15.75">
      <c r="A10" s="9">
        <v>1</v>
      </c>
      <c r="B10" s="7" t="s">
        <v>205</v>
      </c>
      <c r="C10" s="8">
        <v>1</v>
      </c>
      <c r="D10" s="15">
        <v>1196</v>
      </c>
      <c r="E10" s="15">
        <f>ROUND(C10*D10,0)</f>
        <v>1196</v>
      </c>
    </row>
    <row r="11" spans="1:5" ht="15.75">
      <c r="A11" s="9">
        <v>1.1</v>
      </c>
      <c r="B11" s="7" t="s">
        <v>34</v>
      </c>
      <c r="C11" s="8">
        <v>1</v>
      </c>
      <c r="D11" s="15">
        <v>854</v>
      </c>
      <c r="E11" s="15">
        <f aca="true" t="shared" si="0" ref="E11:E37">ROUND(C11*D11,0)</f>
        <v>854</v>
      </c>
    </row>
    <row r="12" spans="1:5" ht="15.75">
      <c r="A12" s="9">
        <v>2</v>
      </c>
      <c r="B12" s="7" t="s">
        <v>3</v>
      </c>
      <c r="C12" s="8">
        <v>1</v>
      </c>
      <c r="D12" s="15">
        <v>925</v>
      </c>
      <c r="E12" s="15">
        <f t="shared" si="0"/>
        <v>925</v>
      </c>
    </row>
    <row r="13" spans="1:5" ht="15.75">
      <c r="A13" s="9">
        <v>3</v>
      </c>
      <c r="B13" s="7" t="s">
        <v>284</v>
      </c>
      <c r="C13" s="8">
        <v>1</v>
      </c>
      <c r="D13" s="15">
        <v>574</v>
      </c>
      <c r="E13" s="15">
        <f t="shared" si="0"/>
        <v>574</v>
      </c>
    </row>
    <row r="14" spans="1:5" ht="15.75">
      <c r="A14" s="9">
        <v>4</v>
      </c>
      <c r="B14" s="7" t="s">
        <v>283</v>
      </c>
      <c r="C14" s="8">
        <v>1</v>
      </c>
      <c r="D14" s="15">
        <v>755</v>
      </c>
      <c r="E14" s="15">
        <f t="shared" si="0"/>
        <v>755</v>
      </c>
    </row>
    <row r="15" spans="1:5" ht="15.75">
      <c r="A15" s="9">
        <v>5</v>
      </c>
      <c r="B15" s="7" t="s">
        <v>277</v>
      </c>
      <c r="C15" s="8">
        <v>1</v>
      </c>
      <c r="D15" s="15">
        <v>854</v>
      </c>
      <c r="E15" s="15">
        <f t="shared" si="0"/>
        <v>854</v>
      </c>
    </row>
    <row r="16" spans="1:5" ht="15.75">
      <c r="A16" s="9">
        <v>6</v>
      </c>
      <c r="B16" s="7" t="s">
        <v>179</v>
      </c>
      <c r="C16" s="8">
        <v>1</v>
      </c>
      <c r="D16" s="15">
        <v>665</v>
      </c>
      <c r="E16" s="15">
        <f t="shared" si="0"/>
        <v>665</v>
      </c>
    </row>
    <row r="17" spans="1:5" ht="15.75">
      <c r="A17" s="9">
        <v>7</v>
      </c>
      <c r="B17" s="7" t="s">
        <v>179</v>
      </c>
      <c r="C17" s="8">
        <v>1</v>
      </c>
      <c r="D17" s="15">
        <v>712</v>
      </c>
      <c r="E17" s="15">
        <f t="shared" si="0"/>
        <v>712</v>
      </c>
    </row>
    <row r="18" spans="1:5" ht="15.75">
      <c r="A18" s="9">
        <v>8</v>
      </c>
      <c r="B18" s="7" t="s">
        <v>180</v>
      </c>
      <c r="C18" s="8">
        <v>1</v>
      </c>
      <c r="D18" s="15">
        <v>712</v>
      </c>
      <c r="E18" s="15">
        <f t="shared" si="0"/>
        <v>712</v>
      </c>
    </row>
    <row r="19" spans="1:5" ht="15.75">
      <c r="A19" s="9">
        <v>9</v>
      </c>
      <c r="B19" s="7" t="s">
        <v>280</v>
      </c>
      <c r="C19" s="8">
        <v>1</v>
      </c>
      <c r="D19" s="15">
        <v>726</v>
      </c>
      <c r="E19" s="15">
        <f t="shared" si="0"/>
        <v>726</v>
      </c>
    </row>
    <row r="20" spans="1:5" ht="15.75">
      <c r="A20" s="9">
        <v>10</v>
      </c>
      <c r="B20" s="7" t="s">
        <v>285</v>
      </c>
      <c r="C20" s="8">
        <v>1</v>
      </c>
      <c r="D20" s="15">
        <v>755</v>
      </c>
      <c r="E20" s="15">
        <f t="shared" si="0"/>
        <v>755</v>
      </c>
    </row>
    <row r="21" spans="1:5" ht="15.75">
      <c r="A21" s="9">
        <v>11</v>
      </c>
      <c r="B21" s="7" t="s">
        <v>281</v>
      </c>
      <c r="C21" s="8">
        <v>1</v>
      </c>
      <c r="D21" s="15">
        <v>726</v>
      </c>
      <c r="E21" s="15">
        <f t="shared" si="0"/>
        <v>726</v>
      </c>
    </row>
    <row r="22" spans="1:5" ht="15.75" customHeight="1">
      <c r="A22" s="9">
        <v>12</v>
      </c>
      <c r="B22" s="7" t="s">
        <v>258</v>
      </c>
      <c r="C22" s="8">
        <v>1</v>
      </c>
      <c r="D22" s="15">
        <v>560</v>
      </c>
      <c r="E22" s="15">
        <f t="shared" si="0"/>
        <v>560</v>
      </c>
    </row>
    <row r="23" spans="1:5" ht="15.75">
      <c r="A23" s="9">
        <v>13</v>
      </c>
      <c r="B23" s="7" t="s">
        <v>42</v>
      </c>
      <c r="C23" s="8">
        <v>1</v>
      </c>
      <c r="D23" s="15">
        <v>425</v>
      </c>
      <c r="E23" s="15">
        <f t="shared" si="0"/>
        <v>425</v>
      </c>
    </row>
    <row r="24" spans="1:5" ht="15.75">
      <c r="A24" s="9">
        <v>14</v>
      </c>
      <c r="B24" s="7" t="s">
        <v>124</v>
      </c>
      <c r="C24" s="8">
        <v>2</v>
      </c>
      <c r="D24" s="15">
        <v>499</v>
      </c>
      <c r="E24" s="15">
        <f t="shared" si="0"/>
        <v>998</v>
      </c>
    </row>
    <row r="25" spans="1:5" ht="15.75">
      <c r="A25" s="9">
        <v>15</v>
      </c>
      <c r="B25" s="7" t="s">
        <v>67</v>
      </c>
      <c r="C25" s="8">
        <v>2</v>
      </c>
      <c r="D25" s="15">
        <v>360</v>
      </c>
      <c r="E25" s="15">
        <f t="shared" si="0"/>
        <v>720</v>
      </c>
    </row>
    <row r="26" spans="1:5" ht="15.75">
      <c r="A26" s="9">
        <v>16</v>
      </c>
      <c r="B26" s="7" t="s">
        <v>9</v>
      </c>
      <c r="C26" s="8">
        <v>0.75</v>
      </c>
      <c r="D26" s="15">
        <v>360</v>
      </c>
      <c r="E26" s="15">
        <f t="shared" si="0"/>
        <v>270</v>
      </c>
    </row>
    <row r="27" spans="1:5" ht="15.75">
      <c r="A27" s="9"/>
      <c r="B27" s="47" t="s">
        <v>125</v>
      </c>
      <c r="C27" s="8"/>
      <c r="D27" s="15"/>
      <c r="E27" s="15"/>
    </row>
    <row r="28" spans="1:5" ht="15.75">
      <c r="A28" s="9">
        <v>17</v>
      </c>
      <c r="B28" s="7" t="s">
        <v>206</v>
      </c>
      <c r="C28" s="8">
        <v>1</v>
      </c>
      <c r="D28" s="15">
        <v>826</v>
      </c>
      <c r="E28" s="15">
        <f t="shared" si="0"/>
        <v>826</v>
      </c>
    </row>
    <row r="29" spans="1:5" ht="31.5">
      <c r="A29" s="9">
        <v>18</v>
      </c>
      <c r="B29" s="123" t="s">
        <v>278</v>
      </c>
      <c r="C29" s="8">
        <v>1</v>
      </c>
      <c r="D29" s="15">
        <v>726</v>
      </c>
      <c r="E29" s="15">
        <f t="shared" si="0"/>
        <v>726</v>
      </c>
    </row>
    <row r="30" spans="1:5" ht="15.75">
      <c r="A30" s="9">
        <v>19</v>
      </c>
      <c r="B30" s="7" t="s">
        <v>67</v>
      </c>
      <c r="C30" s="8">
        <v>1</v>
      </c>
      <c r="D30" s="15">
        <v>360</v>
      </c>
      <c r="E30" s="15">
        <f t="shared" si="0"/>
        <v>360</v>
      </c>
    </row>
    <row r="31" spans="1:5" ht="15.75">
      <c r="A31" s="9">
        <v>20</v>
      </c>
      <c r="B31" s="7" t="s">
        <v>258</v>
      </c>
      <c r="C31" s="8">
        <v>1</v>
      </c>
      <c r="D31" s="15">
        <v>665</v>
      </c>
      <c r="E31" s="15">
        <f t="shared" si="0"/>
        <v>665</v>
      </c>
    </row>
    <row r="32" spans="1:5" ht="15.75">
      <c r="A32" s="9">
        <v>21</v>
      </c>
      <c r="B32" s="7" t="s">
        <v>259</v>
      </c>
      <c r="C32" s="8">
        <v>1</v>
      </c>
      <c r="D32" s="15">
        <v>390</v>
      </c>
      <c r="E32" s="15">
        <f t="shared" si="0"/>
        <v>390</v>
      </c>
    </row>
    <row r="33" spans="1:5" ht="15.75">
      <c r="A33" s="9"/>
      <c r="B33" s="47" t="s">
        <v>126</v>
      </c>
      <c r="C33" s="8"/>
      <c r="D33" s="15"/>
      <c r="E33" s="15"/>
    </row>
    <row r="34" spans="1:5" ht="15.75">
      <c r="A34" s="9">
        <v>22</v>
      </c>
      <c r="B34" s="7" t="s">
        <v>207</v>
      </c>
      <c r="C34" s="8">
        <v>1</v>
      </c>
      <c r="D34" s="15">
        <v>854</v>
      </c>
      <c r="E34" s="15">
        <f t="shared" si="0"/>
        <v>854</v>
      </c>
    </row>
    <row r="35" spans="1:5" ht="15.75">
      <c r="A35" s="9">
        <v>23</v>
      </c>
      <c r="B35" s="7" t="s">
        <v>179</v>
      </c>
      <c r="C35" s="8">
        <v>1</v>
      </c>
      <c r="D35" s="15">
        <v>726</v>
      </c>
      <c r="E35" s="15">
        <f t="shared" si="0"/>
        <v>726</v>
      </c>
    </row>
    <row r="36" spans="1:5" ht="15.75">
      <c r="A36" s="9">
        <v>24</v>
      </c>
      <c r="B36" s="7" t="s">
        <v>17</v>
      </c>
      <c r="C36" s="8">
        <v>1</v>
      </c>
      <c r="D36" s="15">
        <v>360</v>
      </c>
      <c r="E36" s="15">
        <f t="shared" si="0"/>
        <v>360</v>
      </c>
    </row>
    <row r="37" spans="1:5" ht="15.75">
      <c r="A37" s="9">
        <v>25</v>
      </c>
      <c r="B37" s="7" t="s">
        <v>282</v>
      </c>
      <c r="C37" s="8">
        <v>4</v>
      </c>
      <c r="D37" s="15">
        <v>425</v>
      </c>
      <c r="E37" s="15">
        <f t="shared" si="0"/>
        <v>1700</v>
      </c>
    </row>
    <row r="38" spans="1:5" ht="15.75">
      <c r="A38" s="19"/>
      <c r="B38" s="17" t="s">
        <v>11</v>
      </c>
      <c r="C38" s="18">
        <f>SUM(C10:C37)</f>
        <v>30.75</v>
      </c>
      <c r="D38" s="20"/>
      <c r="E38" s="25">
        <f>SUM(E10:E37)</f>
        <v>19034</v>
      </c>
    </row>
  </sheetData>
  <sheetProtection/>
  <mergeCells count="5">
    <mergeCell ref="B6:E6"/>
    <mergeCell ref="B7:E7"/>
    <mergeCell ref="C1:E1"/>
    <mergeCell ref="C2:E2"/>
    <mergeCell ref="C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6.00390625" style="54" customWidth="1"/>
    <col min="2" max="2" width="36.57421875" style="54" customWidth="1"/>
    <col min="3" max="3" width="18.140625" style="54" customWidth="1"/>
    <col min="4" max="4" width="14.57421875" style="54" customWidth="1"/>
    <col min="5" max="5" width="16.7109375" style="54" customWidth="1"/>
    <col min="6" max="7" width="9.140625" style="54" customWidth="1"/>
  </cols>
  <sheetData>
    <row r="1" spans="1:5" ht="16.5">
      <c r="A1" s="101"/>
      <c r="B1" s="104"/>
      <c r="C1" s="139" t="s">
        <v>325</v>
      </c>
      <c r="D1" s="139"/>
      <c r="E1" s="139"/>
    </row>
    <row r="2" spans="2:5" ht="16.5">
      <c r="B2" s="104"/>
      <c r="C2" s="139" t="s">
        <v>290</v>
      </c>
      <c r="D2" s="139"/>
      <c r="E2" s="139"/>
    </row>
    <row r="3" spans="2:5" ht="16.5">
      <c r="B3" s="104"/>
      <c r="C3" s="139" t="s">
        <v>291</v>
      </c>
      <c r="D3" s="139"/>
      <c r="E3" s="139"/>
    </row>
    <row r="4" spans="3:5" ht="15.75">
      <c r="C4" s="102"/>
      <c r="D4" s="110"/>
      <c r="E4" s="110"/>
    </row>
    <row r="6" spans="2:5" ht="15.75" customHeight="1">
      <c r="B6" s="141" t="s">
        <v>173</v>
      </c>
      <c r="C6" s="141"/>
      <c r="D6" s="141"/>
      <c r="E6" s="141"/>
    </row>
    <row r="7" spans="2:5" ht="16.5">
      <c r="B7" s="138" t="s">
        <v>140</v>
      </c>
      <c r="C7" s="138"/>
      <c r="D7" s="138"/>
      <c r="E7" s="138"/>
    </row>
    <row r="9" spans="1:5" ht="32.25" customHeight="1">
      <c r="A9" s="89" t="s">
        <v>230</v>
      </c>
      <c r="B9" s="20" t="s">
        <v>0</v>
      </c>
      <c r="C9" s="68" t="s">
        <v>1</v>
      </c>
      <c r="D9" s="68" t="s">
        <v>236</v>
      </c>
      <c r="E9" s="68" t="s">
        <v>237</v>
      </c>
    </row>
    <row r="10" spans="1:5" ht="19.5" customHeight="1">
      <c r="A10" s="57">
        <v>1</v>
      </c>
      <c r="B10" s="91" t="s">
        <v>127</v>
      </c>
      <c r="C10" s="57">
        <v>1</v>
      </c>
      <c r="D10" s="94">
        <v>1125</v>
      </c>
      <c r="E10" s="94">
        <f>ROUND(C10*D10,0)</f>
        <v>1125</v>
      </c>
    </row>
    <row r="11" spans="1:5" ht="31.5">
      <c r="A11" s="57">
        <v>2</v>
      </c>
      <c r="B11" s="92" t="s">
        <v>128</v>
      </c>
      <c r="C11" s="57">
        <v>1</v>
      </c>
      <c r="D11" s="94">
        <v>854</v>
      </c>
      <c r="E11" s="94">
        <f aca="true" t="shared" si="0" ref="E11:E22">ROUND(C11*D11,0)</f>
        <v>854</v>
      </c>
    </row>
    <row r="12" spans="1:5" ht="31.5">
      <c r="A12" s="57">
        <v>3</v>
      </c>
      <c r="B12" s="92" t="s">
        <v>129</v>
      </c>
      <c r="C12" s="57">
        <v>1</v>
      </c>
      <c r="D12" s="94">
        <v>854</v>
      </c>
      <c r="E12" s="94">
        <f t="shared" si="0"/>
        <v>854</v>
      </c>
    </row>
    <row r="13" spans="1:5" ht="15.75">
      <c r="A13" s="49">
        <v>4</v>
      </c>
      <c r="B13" s="51" t="s">
        <v>174</v>
      </c>
      <c r="C13" s="49">
        <v>4</v>
      </c>
      <c r="D13" s="94">
        <v>665</v>
      </c>
      <c r="E13" s="94">
        <f t="shared" si="0"/>
        <v>2660</v>
      </c>
    </row>
    <row r="14" spans="1:5" ht="15.75">
      <c r="A14" s="49">
        <v>5</v>
      </c>
      <c r="B14" s="48" t="s">
        <v>69</v>
      </c>
      <c r="C14" s="49">
        <v>2</v>
      </c>
      <c r="D14" s="94">
        <v>665</v>
      </c>
      <c r="E14" s="94">
        <f t="shared" si="0"/>
        <v>1330</v>
      </c>
    </row>
    <row r="15" spans="1:5" ht="15.75">
      <c r="A15" s="49">
        <v>6</v>
      </c>
      <c r="B15" s="51" t="s">
        <v>130</v>
      </c>
      <c r="C15" s="49">
        <v>1</v>
      </c>
      <c r="D15" s="94">
        <v>854</v>
      </c>
      <c r="E15" s="94">
        <f t="shared" si="0"/>
        <v>854</v>
      </c>
    </row>
    <row r="16" spans="1:5" ht="15.75">
      <c r="A16" s="49">
        <v>7</v>
      </c>
      <c r="B16" s="48" t="s">
        <v>3</v>
      </c>
      <c r="C16" s="49">
        <v>1</v>
      </c>
      <c r="D16" s="94">
        <v>925</v>
      </c>
      <c r="E16" s="94">
        <f t="shared" si="0"/>
        <v>925</v>
      </c>
    </row>
    <row r="17" spans="1:5" ht="15.75">
      <c r="A17" s="49">
        <v>8</v>
      </c>
      <c r="B17" s="48" t="s">
        <v>67</v>
      </c>
      <c r="C17" s="49">
        <v>0.5</v>
      </c>
      <c r="D17" s="94">
        <v>360</v>
      </c>
      <c r="E17" s="94">
        <f t="shared" si="0"/>
        <v>180</v>
      </c>
    </row>
    <row r="18" spans="1:5" ht="15.75">
      <c r="A18" s="49">
        <v>9</v>
      </c>
      <c r="B18" s="48" t="s">
        <v>9</v>
      </c>
      <c r="C18" s="49">
        <v>0.5</v>
      </c>
      <c r="D18" s="94">
        <v>360</v>
      </c>
      <c r="E18" s="94">
        <f t="shared" si="0"/>
        <v>180</v>
      </c>
    </row>
    <row r="19" spans="1:5" ht="15.75">
      <c r="A19" s="49">
        <v>10</v>
      </c>
      <c r="B19" s="48" t="s">
        <v>61</v>
      </c>
      <c r="C19" s="49">
        <v>0.25</v>
      </c>
      <c r="D19" s="94">
        <v>499</v>
      </c>
      <c r="E19" s="94">
        <f t="shared" si="0"/>
        <v>125</v>
      </c>
    </row>
    <row r="20" spans="1:5" ht="15.75">
      <c r="A20" s="49">
        <v>11</v>
      </c>
      <c r="B20" s="7" t="s">
        <v>17</v>
      </c>
      <c r="C20" s="49">
        <v>1</v>
      </c>
      <c r="D20" s="94">
        <v>382</v>
      </c>
      <c r="E20" s="94">
        <f t="shared" si="0"/>
        <v>382</v>
      </c>
    </row>
    <row r="21" spans="1:5" ht="15.75">
      <c r="A21" s="49">
        <v>12</v>
      </c>
      <c r="B21" s="51" t="s">
        <v>224</v>
      </c>
      <c r="C21" s="49">
        <v>1</v>
      </c>
      <c r="D21" s="94">
        <v>598</v>
      </c>
      <c r="E21" s="94">
        <f t="shared" si="0"/>
        <v>598</v>
      </c>
    </row>
    <row r="22" spans="1:5" ht="15.75">
      <c r="A22" s="49">
        <v>13</v>
      </c>
      <c r="B22" s="51" t="s">
        <v>225</v>
      </c>
      <c r="C22" s="49">
        <v>1</v>
      </c>
      <c r="D22" s="94">
        <v>665</v>
      </c>
      <c r="E22" s="94">
        <f t="shared" si="0"/>
        <v>665</v>
      </c>
    </row>
    <row r="23" spans="1:5" ht="15.75">
      <c r="A23" s="49"/>
      <c r="B23" s="52" t="s">
        <v>131</v>
      </c>
      <c r="C23" s="50">
        <f>SUM(C10:C22)</f>
        <v>15.25</v>
      </c>
      <c r="D23" s="94"/>
      <c r="E23" s="70">
        <f>SUM(E10:E22)</f>
        <v>10732</v>
      </c>
    </row>
    <row r="24" spans="1:5" ht="15.75">
      <c r="A24" s="49"/>
      <c r="B24" s="53" t="s">
        <v>132</v>
      </c>
      <c r="C24" s="49"/>
      <c r="D24" s="94"/>
      <c r="E24" s="94"/>
    </row>
    <row r="25" spans="1:5" ht="15.75">
      <c r="A25" s="49">
        <v>14</v>
      </c>
      <c r="B25" s="48" t="s">
        <v>127</v>
      </c>
      <c r="C25" s="49">
        <v>1</v>
      </c>
      <c r="D25" s="94">
        <v>797</v>
      </c>
      <c r="E25" s="94">
        <f>ROUND(C25*D25,0)</f>
        <v>797</v>
      </c>
    </row>
    <row r="26" spans="1:5" ht="15.75">
      <c r="A26" s="49">
        <v>15</v>
      </c>
      <c r="B26" s="51" t="s">
        <v>174</v>
      </c>
      <c r="C26" s="49">
        <v>1</v>
      </c>
      <c r="D26" s="94">
        <v>665</v>
      </c>
      <c r="E26" s="94">
        <f>ROUND(C26*D26,0)</f>
        <v>665</v>
      </c>
    </row>
    <row r="27" spans="1:5" ht="15.75">
      <c r="A27" s="49">
        <v>16</v>
      </c>
      <c r="B27" s="48" t="s">
        <v>67</v>
      </c>
      <c r="C27" s="49">
        <v>0.5</v>
      </c>
      <c r="D27" s="94">
        <v>360</v>
      </c>
      <c r="E27" s="94">
        <f>ROUND(C27*D27,0)</f>
        <v>180</v>
      </c>
    </row>
    <row r="28" spans="1:5" ht="15.75">
      <c r="A28" s="49">
        <v>17</v>
      </c>
      <c r="B28" s="48" t="s">
        <v>9</v>
      </c>
      <c r="C28" s="49">
        <v>0.5</v>
      </c>
      <c r="D28" s="94">
        <v>360</v>
      </c>
      <c r="E28" s="94">
        <f>ROUND(C28*D28,0)</f>
        <v>180</v>
      </c>
    </row>
    <row r="29" spans="1:5" ht="15.75">
      <c r="A29" s="49"/>
      <c r="B29" s="52" t="s">
        <v>131</v>
      </c>
      <c r="C29" s="50">
        <f>SUM(C25:C28)</f>
        <v>3</v>
      </c>
      <c r="D29" s="94"/>
      <c r="E29" s="70">
        <f>SUM(E25:E28)</f>
        <v>1822</v>
      </c>
    </row>
    <row r="30" spans="1:5" ht="15.75">
      <c r="A30" s="49"/>
      <c r="B30" s="53" t="s">
        <v>133</v>
      </c>
      <c r="C30" s="49"/>
      <c r="D30" s="94"/>
      <c r="E30" s="94"/>
    </row>
    <row r="31" spans="1:5" ht="15.75">
      <c r="A31" s="49">
        <v>18</v>
      </c>
      <c r="B31" s="48" t="s">
        <v>127</v>
      </c>
      <c r="C31" s="49">
        <v>1</v>
      </c>
      <c r="D31" s="94">
        <v>812</v>
      </c>
      <c r="E31" s="94">
        <f>ROUND(C31*D31,0)</f>
        <v>812</v>
      </c>
    </row>
    <row r="32" spans="1:5" ht="15.75">
      <c r="A32" s="49">
        <v>19</v>
      </c>
      <c r="B32" s="51" t="s">
        <v>174</v>
      </c>
      <c r="C32" s="49">
        <v>4</v>
      </c>
      <c r="D32" s="94">
        <v>665</v>
      </c>
      <c r="E32" s="94">
        <f>ROUND(C32*D32,0)</f>
        <v>2660</v>
      </c>
    </row>
    <row r="33" spans="1:5" ht="15.75">
      <c r="A33" s="49">
        <v>20</v>
      </c>
      <c r="B33" s="48" t="s">
        <v>67</v>
      </c>
      <c r="C33" s="49">
        <v>1</v>
      </c>
      <c r="D33" s="94">
        <v>360</v>
      </c>
      <c r="E33" s="94">
        <f>ROUND(C33*D33,0)</f>
        <v>360</v>
      </c>
    </row>
    <row r="34" spans="1:5" ht="15.75">
      <c r="A34" s="49">
        <v>21</v>
      </c>
      <c r="B34" s="48" t="s">
        <v>9</v>
      </c>
      <c r="C34" s="49">
        <v>0.5</v>
      </c>
      <c r="D34" s="94">
        <v>360</v>
      </c>
      <c r="E34" s="94">
        <f>ROUND(C34*D34,0)</f>
        <v>180</v>
      </c>
    </row>
    <row r="35" spans="1:5" ht="15.75">
      <c r="A35" s="49"/>
      <c r="B35" s="52" t="s">
        <v>131</v>
      </c>
      <c r="C35" s="50">
        <f>SUM(C31:C34)</f>
        <v>6.5</v>
      </c>
      <c r="D35" s="94"/>
      <c r="E35" s="70">
        <f>SUM(E31:E34)</f>
        <v>4012</v>
      </c>
    </row>
    <row r="36" spans="1:5" ht="15.75">
      <c r="A36" s="49"/>
      <c r="B36" s="53" t="s">
        <v>134</v>
      </c>
      <c r="C36" s="49"/>
      <c r="D36" s="94"/>
      <c r="E36" s="94"/>
    </row>
    <row r="37" spans="1:5" ht="15.75">
      <c r="A37" s="49">
        <v>22</v>
      </c>
      <c r="B37" s="48" t="s">
        <v>127</v>
      </c>
      <c r="C37" s="49">
        <v>1</v>
      </c>
      <c r="D37" s="94">
        <v>812</v>
      </c>
      <c r="E37" s="94">
        <f>ROUND(C37*D37,0)</f>
        <v>812</v>
      </c>
    </row>
    <row r="38" spans="1:5" ht="15.75">
      <c r="A38" s="49">
        <v>23</v>
      </c>
      <c r="B38" s="51" t="s">
        <v>174</v>
      </c>
      <c r="C38" s="49">
        <v>2</v>
      </c>
      <c r="D38" s="94">
        <v>665</v>
      </c>
      <c r="E38" s="94">
        <f>ROUND(C38*D38,0)</f>
        <v>1330</v>
      </c>
    </row>
    <row r="39" spans="1:5" ht="15.75">
      <c r="A39" s="49">
        <v>24</v>
      </c>
      <c r="B39" s="48" t="s">
        <v>69</v>
      </c>
      <c r="C39" s="49">
        <v>1</v>
      </c>
      <c r="D39" s="94">
        <v>665</v>
      </c>
      <c r="E39" s="94">
        <f>ROUND(C39*D39,0)</f>
        <v>665</v>
      </c>
    </row>
    <row r="40" spans="1:5" ht="15.75">
      <c r="A40" s="49">
        <v>25</v>
      </c>
      <c r="B40" s="48" t="s">
        <v>67</v>
      </c>
      <c r="C40" s="49">
        <v>0.5</v>
      </c>
      <c r="D40" s="94">
        <v>360</v>
      </c>
      <c r="E40" s="94">
        <f>ROUND(C40*D40,0)</f>
        <v>180</v>
      </c>
    </row>
    <row r="41" spans="1:5" ht="15.75">
      <c r="A41" s="49">
        <v>26</v>
      </c>
      <c r="B41" s="48" t="s">
        <v>9</v>
      </c>
      <c r="C41" s="49">
        <v>0.5</v>
      </c>
      <c r="D41" s="94">
        <v>360</v>
      </c>
      <c r="E41" s="94">
        <f>ROUND(C41*D41,0)</f>
        <v>180</v>
      </c>
    </row>
    <row r="42" spans="1:5" ht="15.75">
      <c r="A42" s="49"/>
      <c r="B42" s="52" t="s">
        <v>131</v>
      </c>
      <c r="C42" s="50">
        <f>SUM(C37:C41)</f>
        <v>5</v>
      </c>
      <c r="D42" s="94"/>
      <c r="E42" s="70">
        <f>SUM(E37:E41)</f>
        <v>3167</v>
      </c>
    </row>
    <row r="43" spans="1:5" ht="15.75">
      <c r="A43" s="49"/>
      <c r="B43" s="53" t="s">
        <v>135</v>
      </c>
      <c r="C43" s="49"/>
      <c r="D43" s="94"/>
      <c r="E43" s="94"/>
    </row>
    <row r="44" spans="1:5" ht="15.75">
      <c r="A44" s="49">
        <v>27</v>
      </c>
      <c r="B44" s="48" t="s">
        <v>127</v>
      </c>
      <c r="C44" s="49">
        <v>1</v>
      </c>
      <c r="D44" s="94">
        <v>812</v>
      </c>
      <c r="E44" s="94">
        <f>ROUND(C44*D44,0)</f>
        <v>812</v>
      </c>
    </row>
    <row r="45" spans="1:5" ht="15.75">
      <c r="A45" s="49">
        <v>28</v>
      </c>
      <c r="B45" s="51" t="s">
        <v>174</v>
      </c>
      <c r="C45" s="49">
        <v>2</v>
      </c>
      <c r="D45" s="94">
        <v>665</v>
      </c>
      <c r="E45" s="94">
        <f>ROUND(C45*D45,0)</f>
        <v>1330</v>
      </c>
    </row>
    <row r="46" spans="1:5" ht="15.75">
      <c r="A46" s="49">
        <v>29</v>
      </c>
      <c r="B46" s="48" t="s">
        <v>69</v>
      </c>
      <c r="C46" s="49">
        <v>1</v>
      </c>
      <c r="D46" s="94">
        <v>665</v>
      </c>
      <c r="E46" s="94">
        <f>ROUND(C46*D46,0)</f>
        <v>665</v>
      </c>
    </row>
    <row r="47" spans="1:5" ht="15.75">
      <c r="A47" s="49">
        <v>30</v>
      </c>
      <c r="B47" s="48" t="s">
        <v>67</v>
      </c>
      <c r="C47" s="49">
        <v>1</v>
      </c>
      <c r="D47" s="94">
        <v>360</v>
      </c>
      <c r="E47" s="94">
        <f>ROUND(C47*D47,0)</f>
        <v>360</v>
      </c>
    </row>
    <row r="48" spans="1:5" ht="15.75">
      <c r="A48" s="49"/>
      <c r="B48" s="52" t="s">
        <v>131</v>
      </c>
      <c r="C48" s="50">
        <f>SUM(C44:C47)</f>
        <v>5</v>
      </c>
      <c r="D48" s="94"/>
      <c r="E48" s="70">
        <f>SUM(E44:E47)</f>
        <v>3167</v>
      </c>
    </row>
    <row r="49" spans="1:5" ht="15.75">
      <c r="A49" s="49"/>
      <c r="B49" s="53" t="s">
        <v>136</v>
      </c>
      <c r="C49" s="49"/>
      <c r="D49" s="94"/>
      <c r="E49" s="94"/>
    </row>
    <row r="50" spans="1:5" ht="15.75">
      <c r="A50" s="49">
        <v>31</v>
      </c>
      <c r="B50" s="48" t="s">
        <v>127</v>
      </c>
      <c r="C50" s="49">
        <v>1</v>
      </c>
      <c r="D50" s="94">
        <v>826</v>
      </c>
      <c r="E50" s="94">
        <f>ROUND(C50*D50,0)</f>
        <v>826</v>
      </c>
    </row>
    <row r="51" spans="1:5" ht="15.75">
      <c r="A51" s="49">
        <v>32</v>
      </c>
      <c r="B51" s="51" t="s">
        <v>174</v>
      </c>
      <c r="C51" s="49">
        <v>6</v>
      </c>
      <c r="D51" s="94">
        <v>665</v>
      </c>
      <c r="E51" s="94">
        <f>ROUND(C51*D51,0)</f>
        <v>3990</v>
      </c>
    </row>
    <row r="52" spans="1:5" ht="15.75">
      <c r="A52" s="49">
        <v>33</v>
      </c>
      <c r="B52" s="48" t="s">
        <v>69</v>
      </c>
      <c r="C52" s="49">
        <v>1</v>
      </c>
      <c r="D52" s="94">
        <v>665</v>
      </c>
      <c r="E52" s="94">
        <f>ROUND(C52*D52,0)</f>
        <v>665</v>
      </c>
    </row>
    <row r="53" spans="1:5" ht="15.75">
      <c r="A53" s="49">
        <v>34</v>
      </c>
      <c r="B53" s="48" t="s">
        <v>67</v>
      </c>
      <c r="C53" s="49">
        <v>1</v>
      </c>
      <c r="D53" s="94">
        <v>360</v>
      </c>
      <c r="E53" s="94">
        <f>ROUND(C53*D53,0)</f>
        <v>360</v>
      </c>
    </row>
    <row r="54" spans="1:5" ht="15.75">
      <c r="A54" s="49">
        <v>35</v>
      </c>
      <c r="B54" s="48" t="s">
        <v>9</v>
      </c>
      <c r="C54" s="49">
        <v>0.5</v>
      </c>
      <c r="D54" s="94">
        <v>360</v>
      </c>
      <c r="E54" s="94">
        <f>ROUND(C54*D54,0)</f>
        <v>180</v>
      </c>
    </row>
    <row r="55" spans="1:5" ht="15.75">
      <c r="A55" s="49"/>
      <c r="B55" s="52" t="s">
        <v>131</v>
      </c>
      <c r="C55" s="50">
        <f>SUM(C50:C54)</f>
        <v>9.5</v>
      </c>
      <c r="D55" s="94"/>
      <c r="E55" s="70">
        <f>SUM(E50:E54)</f>
        <v>6021</v>
      </c>
    </row>
    <row r="56" spans="1:5" ht="15.75">
      <c r="A56" s="49"/>
      <c r="B56" s="53" t="s">
        <v>137</v>
      </c>
      <c r="C56" s="49"/>
      <c r="D56" s="94"/>
      <c r="E56" s="94"/>
    </row>
    <row r="57" spans="1:5" ht="15.75">
      <c r="A57" s="49">
        <v>36</v>
      </c>
      <c r="B57" s="48" t="s">
        <v>127</v>
      </c>
      <c r="C57" s="49">
        <v>1</v>
      </c>
      <c r="D57" s="94">
        <v>797</v>
      </c>
      <c r="E57" s="94">
        <f>ROUND(C57*D57,0)</f>
        <v>797</v>
      </c>
    </row>
    <row r="58" spans="1:5" ht="15.75">
      <c r="A58" s="55">
        <v>37</v>
      </c>
      <c r="B58" s="48" t="s">
        <v>69</v>
      </c>
      <c r="C58" s="49">
        <v>1</v>
      </c>
      <c r="D58" s="94">
        <v>665</v>
      </c>
      <c r="E58" s="94">
        <f>ROUND(C58*D58,0)</f>
        <v>665</v>
      </c>
    </row>
    <row r="59" spans="1:5" ht="15.75">
      <c r="A59" s="55">
        <v>38</v>
      </c>
      <c r="B59" s="48" t="s">
        <v>67</v>
      </c>
      <c r="C59" s="49">
        <v>0.25</v>
      </c>
      <c r="D59" s="94">
        <v>360</v>
      </c>
      <c r="E59" s="94">
        <f>ROUND(C59*D59,0)</f>
        <v>90</v>
      </c>
    </row>
    <row r="60" spans="1:5" ht="15.75">
      <c r="A60" s="55"/>
      <c r="B60" s="52" t="s">
        <v>131</v>
      </c>
      <c r="C60" s="50">
        <f>SUM(C57:C59)</f>
        <v>2.25</v>
      </c>
      <c r="D60" s="50"/>
      <c r="E60" s="90">
        <f>SUM(E57:E59)</f>
        <v>1552</v>
      </c>
    </row>
    <row r="61" spans="1:5" ht="15.75">
      <c r="A61" s="90"/>
      <c r="B61" s="52" t="s">
        <v>138</v>
      </c>
      <c r="C61" s="64">
        <f>C23+C29+C35+C42+C48+C55+C60</f>
        <v>46.5</v>
      </c>
      <c r="D61" s="50"/>
      <c r="E61" s="90">
        <f>E23+E29+E35+E42+E48+E55+E60</f>
        <v>30473</v>
      </c>
    </row>
  </sheetData>
  <sheetProtection/>
  <mergeCells count="5">
    <mergeCell ref="B6:E6"/>
    <mergeCell ref="B7:E7"/>
    <mergeCell ref="C1:E1"/>
    <mergeCell ref="C2:E2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4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6.421875" style="0" customWidth="1"/>
    <col min="2" max="2" width="33.00390625" style="0" customWidth="1"/>
    <col min="3" max="3" width="16.7109375" style="0" customWidth="1"/>
    <col min="4" max="5" width="14.00390625" style="0" customWidth="1"/>
  </cols>
  <sheetData>
    <row r="1" spans="3:5" ht="15">
      <c r="C1" s="153" t="s">
        <v>289</v>
      </c>
      <c r="D1" s="153"/>
      <c r="E1" s="153"/>
    </row>
    <row r="2" spans="3:5" ht="15">
      <c r="C2" s="153" t="s">
        <v>290</v>
      </c>
      <c r="D2" s="153"/>
      <c r="E2" s="153"/>
    </row>
    <row r="3" spans="1:5" ht="16.5">
      <c r="A3" s="93"/>
      <c r="B3" s="100"/>
      <c r="C3" s="145" t="s">
        <v>291</v>
      </c>
      <c r="D3" s="145"/>
      <c r="E3" s="145"/>
    </row>
    <row r="4" spans="2:5" ht="15.75" customHeight="1">
      <c r="B4" s="100"/>
      <c r="C4" s="100"/>
      <c r="D4" s="98"/>
      <c r="E4" s="98" t="s">
        <v>247</v>
      </c>
    </row>
    <row r="5" spans="2:5" ht="15.75" customHeight="1">
      <c r="B5" s="100"/>
      <c r="C5" s="99"/>
      <c r="D5" s="98"/>
      <c r="E5" s="98" t="s">
        <v>248</v>
      </c>
    </row>
    <row r="6" spans="3:5" ht="15.75">
      <c r="C6" s="5"/>
      <c r="D6" s="95"/>
      <c r="E6" s="95"/>
    </row>
    <row r="8" spans="2:5" ht="15" customHeight="1">
      <c r="B8" s="144" t="s">
        <v>148</v>
      </c>
      <c r="C8" s="144"/>
      <c r="D8" s="144"/>
      <c r="E8" s="144"/>
    </row>
    <row r="9" spans="2:5" ht="16.5">
      <c r="B9" s="143" t="s">
        <v>140</v>
      </c>
      <c r="C9" s="143"/>
      <c r="D9" s="143"/>
      <c r="E9" s="143"/>
    </row>
    <row r="10" spans="3:5" ht="15.75">
      <c r="C10" s="61"/>
      <c r="D10" s="61"/>
      <c r="E10" s="61"/>
    </row>
    <row r="11" spans="1:5" ht="30.75" customHeight="1">
      <c r="A11" s="6" t="s">
        <v>230</v>
      </c>
      <c r="B11" s="6" t="s">
        <v>0</v>
      </c>
      <c r="C11" s="56" t="s">
        <v>1</v>
      </c>
      <c r="D11" s="56" t="s">
        <v>236</v>
      </c>
      <c r="E11" s="56" t="s">
        <v>237</v>
      </c>
    </row>
    <row r="12" spans="1:5" ht="15.75">
      <c r="A12" s="9">
        <v>1</v>
      </c>
      <c r="B12" s="7" t="s">
        <v>20</v>
      </c>
      <c r="C12" s="8">
        <v>1</v>
      </c>
      <c r="D12" s="9">
        <v>841</v>
      </c>
      <c r="E12" s="9">
        <f aca="true" t="shared" si="0" ref="E12:E29">C12*D12</f>
        <v>841</v>
      </c>
    </row>
    <row r="13" spans="1:5" ht="15.75">
      <c r="A13" s="9">
        <v>2</v>
      </c>
      <c r="B13" s="77" t="s">
        <v>221</v>
      </c>
      <c r="C13" s="66">
        <v>20</v>
      </c>
      <c r="D13" s="9">
        <v>491</v>
      </c>
      <c r="E13" s="9">
        <f t="shared" si="0"/>
        <v>9820</v>
      </c>
    </row>
    <row r="14" spans="1:5" ht="31.5">
      <c r="A14" s="9">
        <v>3</v>
      </c>
      <c r="B14" s="7" t="s">
        <v>21</v>
      </c>
      <c r="C14" s="8">
        <v>2</v>
      </c>
      <c r="D14" s="9">
        <v>491</v>
      </c>
      <c r="E14" s="9">
        <f t="shared" si="0"/>
        <v>982</v>
      </c>
    </row>
    <row r="15" spans="1:5" ht="31.5">
      <c r="A15" s="9">
        <v>4</v>
      </c>
      <c r="B15" s="7" t="s">
        <v>116</v>
      </c>
      <c r="C15" s="8">
        <v>0.47</v>
      </c>
      <c r="D15" s="9">
        <v>491</v>
      </c>
      <c r="E15" s="9">
        <f t="shared" si="0"/>
        <v>230.76999999999998</v>
      </c>
    </row>
    <row r="16" spans="1:5" ht="15.75">
      <c r="A16" s="9">
        <v>5</v>
      </c>
      <c r="B16" s="7" t="s">
        <v>22</v>
      </c>
      <c r="C16" s="8">
        <v>1</v>
      </c>
      <c r="D16" s="9">
        <v>491</v>
      </c>
      <c r="E16" s="9">
        <f t="shared" si="0"/>
        <v>491</v>
      </c>
    </row>
    <row r="17" spans="1:5" ht="15.75">
      <c r="A17" s="9">
        <v>6</v>
      </c>
      <c r="B17" s="7" t="s">
        <v>28</v>
      </c>
      <c r="C17" s="8">
        <v>1</v>
      </c>
      <c r="D17" s="9">
        <v>665</v>
      </c>
      <c r="E17" s="9">
        <f t="shared" si="0"/>
        <v>665</v>
      </c>
    </row>
    <row r="18" spans="1:5" ht="15.75">
      <c r="A18" s="9">
        <v>7</v>
      </c>
      <c r="B18" s="7" t="s">
        <v>30</v>
      </c>
      <c r="C18" s="8">
        <v>0.9</v>
      </c>
      <c r="D18" s="9">
        <v>641</v>
      </c>
      <c r="E18" s="9">
        <f t="shared" si="0"/>
        <v>576.9</v>
      </c>
    </row>
    <row r="19" spans="1:5" ht="15.75">
      <c r="A19" s="9">
        <v>8</v>
      </c>
      <c r="B19" s="7" t="s">
        <v>187</v>
      </c>
      <c r="C19" s="8">
        <v>1</v>
      </c>
      <c r="D19" s="9">
        <v>619</v>
      </c>
      <c r="E19" s="9">
        <f t="shared" si="0"/>
        <v>619</v>
      </c>
    </row>
    <row r="20" spans="1:5" ht="15.75">
      <c r="A20" s="9">
        <v>9</v>
      </c>
      <c r="B20" s="7" t="s">
        <v>13</v>
      </c>
      <c r="C20" s="8">
        <v>11</v>
      </c>
      <c r="D20" s="9">
        <v>385</v>
      </c>
      <c r="E20" s="9">
        <f t="shared" si="0"/>
        <v>4235</v>
      </c>
    </row>
    <row r="21" spans="1:5" ht="15.75">
      <c r="A21" s="9">
        <v>10</v>
      </c>
      <c r="B21" s="7" t="s">
        <v>14</v>
      </c>
      <c r="C21" s="8">
        <v>1</v>
      </c>
      <c r="D21" s="9">
        <v>499</v>
      </c>
      <c r="E21" s="9">
        <f t="shared" si="0"/>
        <v>499</v>
      </c>
    </row>
    <row r="22" spans="1:5" ht="15.75">
      <c r="A22" s="9">
        <v>11</v>
      </c>
      <c r="B22" s="7" t="s">
        <v>24</v>
      </c>
      <c r="C22" s="8">
        <v>1</v>
      </c>
      <c r="D22" s="9">
        <v>499</v>
      </c>
      <c r="E22" s="9">
        <f t="shared" si="0"/>
        <v>499</v>
      </c>
    </row>
    <row r="23" spans="1:5" ht="15.75">
      <c r="A23" s="9">
        <v>12</v>
      </c>
      <c r="B23" s="7" t="s">
        <v>188</v>
      </c>
      <c r="C23" s="8">
        <v>0.9</v>
      </c>
      <c r="D23" s="9">
        <v>320</v>
      </c>
      <c r="E23" s="9">
        <f t="shared" si="0"/>
        <v>288</v>
      </c>
    </row>
    <row r="24" spans="1:5" ht="15.75">
      <c r="A24" s="9">
        <v>13</v>
      </c>
      <c r="B24" s="7" t="s">
        <v>29</v>
      </c>
      <c r="C24" s="8">
        <v>0.9</v>
      </c>
      <c r="D24" s="9">
        <v>499</v>
      </c>
      <c r="E24" s="9">
        <f t="shared" si="0"/>
        <v>449.1</v>
      </c>
    </row>
    <row r="25" spans="1:5" ht="15.75">
      <c r="A25" s="9">
        <v>14</v>
      </c>
      <c r="B25" s="7" t="s">
        <v>26</v>
      </c>
      <c r="C25" s="8">
        <v>0.9</v>
      </c>
      <c r="D25" s="9">
        <v>320</v>
      </c>
      <c r="E25" s="9">
        <f t="shared" si="0"/>
        <v>288</v>
      </c>
    </row>
    <row r="26" spans="1:5" ht="15.75">
      <c r="A26" s="9">
        <v>15</v>
      </c>
      <c r="B26" s="7" t="s">
        <v>67</v>
      </c>
      <c r="C26" s="8">
        <v>0.9</v>
      </c>
      <c r="D26" s="9">
        <v>320</v>
      </c>
      <c r="E26" s="9">
        <f t="shared" si="0"/>
        <v>288</v>
      </c>
    </row>
    <row r="27" spans="1:5" ht="15.75">
      <c r="A27" s="9">
        <v>16</v>
      </c>
      <c r="B27" s="7" t="s">
        <v>209</v>
      </c>
      <c r="C27" s="8">
        <v>3</v>
      </c>
      <c r="D27" s="9">
        <v>385</v>
      </c>
      <c r="E27" s="9">
        <f t="shared" si="0"/>
        <v>1155</v>
      </c>
    </row>
    <row r="28" spans="1:5" ht="15.75">
      <c r="A28" s="9">
        <v>17</v>
      </c>
      <c r="B28" s="7" t="s">
        <v>9</v>
      </c>
      <c r="C28" s="8">
        <v>1.8</v>
      </c>
      <c r="D28" s="9">
        <v>320</v>
      </c>
      <c r="E28" s="9">
        <f t="shared" si="0"/>
        <v>576</v>
      </c>
    </row>
    <row r="29" spans="1:5" ht="15.75">
      <c r="A29" s="9">
        <v>18</v>
      </c>
      <c r="B29" s="7" t="s">
        <v>189</v>
      </c>
      <c r="C29" s="8">
        <v>1</v>
      </c>
      <c r="D29" s="9">
        <v>320</v>
      </c>
      <c r="E29" s="9">
        <f t="shared" si="0"/>
        <v>320</v>
      </c>
    </row>
    <row r="30" spans="1:5" ht="15.75">
      <c r="A30" s="19"/>
      <c r="B30" s="17" t="s">
        <v>11</v>
      </c>
      <c r="C30" s="18">
        <f>SUM(C12:C29)</f>
        <v>49.76999999999999</v>
      </c>
      <c r="D30" s="18"/>
      <c r="E30" s="19">
        <f>SUM(E12:E29)</f>
        <v>22822.769999999997</v>
      </c>
    </row>
    <row r="32" spans="2:5" ht="15" customHeight="1">
      <c r="B32" s="152" t="s">
        <v>232</v>
      </c>
      <c r="C32" s="152"/>
      <c r="D32" s="152"/>
      <c r="E32" s="152"/>
    </row>
    <row r="33" spans="2:5" ht="15">
      <c r="B33" s="152"/>
      <c r="C33" s="152"/>
      <c r="D33" s="152"/>
      <c r="E33" s="152"/>
    </row>
  </sheetData>
  <sheetProtection/>
  <mergeCells count="6">
    <mergeCell ref="B8:E8"/>
    <mergeCell ref="B9:E9"/>
    <mergeCell ref="B32:E33"/>
    <mergeCell ref="C1:E1"/>
    <mergeCell ref="C2:E2"/>
    <mergeCell ref="C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6.28125" style="54" customWidth="1"/>
    <col min="2" max="2" width="36.00390625" style="54" customWidth="1"/>
    <col min="3" max="3" width="21.00390625" style="54" customWidth="1"/>
    <col min="4" max="4" width="17.57421875" style="54" customWidth="1"/>
    <col min="5" max="5" width="16.8515625" style="54" customWidth="1"/>
    <col min="6" max="9" width="9.140625" style="54" customWidth="1"/>
  </cols>
  <sheetData>
    <row r="1" spans="1:5" ht="16.5">
      <c r="A1" s="101"/>
      <c r="B1" s="104"/>
      <c r="C1" s="139" t="s">
        <v>294</v>
      </c>
      <c r="D1" s="139"/>
      <c r="E1" s="139"/>
    </row>
    <row r="2" spans="1:5" ht="16.5">
      <c r="A2" s="105"/>
      <c r="B2" s="104"/>
      <c r="C2" s="139" t="s">
        <v>290</v>
      </c>
      <c r="D2" s="139"/>
      <c r="E2" s="139"/>
    </row>
    <row r="3" spans="1:5" ht="16.5">
      <c r="A3" s="105"/>
      <c r="B3" s="104"/>
      <c r="C3" s="139" t="s">
        <v>291</v>
      </c>
      <c r="D3" s="139"/>
      <c r="E3" s="139"/>
    </row>
    <row r="4" spans="3:5" ht="15.75">
      <c r="C4" s="102"/>
      <c r="D4" s="110"/>
      <c r="E4" s="110"/>
    </row>
    <row r="6" spans="1:5" ht="16.5">
      <c r="A6" s="113"/>
      <c r="B6" s="138" t="s">
        <v>144</v>
      </c>
      <c r="C6" s="138"/>
      <c r="D6" s="138"/>
      <c r="E6" s="138"/>
    </row>
    <row r="7" spans="1:5" ht="16.5" customHeight="1">
      <c r="A7" s="114"/>
      <c r="B7" s="141" t="s">
        <v>140</v>
      </c>
      <c r="C7" s="141"/>
      <c r="D7" s="141"/>
      <c r="E7" s="141"/>
    </row>
    <row r="9" spans="1:5" ht="33" customHeight="1">
      <c r="A9" s="20" t="s">
        <v>230</v>
      </c>
      <c r="B9" s="20" t="s">
        <v>0</v>
      </c>
      <c r="C9" s="68" t="s">
        <v>1</v>
      </c>
      <c r="D9" s="68" t="s">
        <v>236</v>
      </c>
      <c r="E9" s="68" t="s">
        <v>237</v>
      </c>
    </row>
    <row r="10" spans="1:5" ht="15.75" customHeight="1">
      <c r="A10" s="9">
        <v>1</v>
      </c>
      <c r="B10" s="7" t="s">
        <v>20</v>
      </c>
      <c r="C10" s="8">
        <v>1</v>
      </c>
      <c r="D10" s="9">
        <v>807</v>
      </c>
      <c r="E10" s="9">
        <f>ROUND(D10*C10,)</f>
        <v>807</v>
      </c>
    </row>
    <row r="11" spans="1:5" ht="15.75" customHeight="1">
      <c r="A11" s="9">
        <v>2</v>
      </c>
      <c r="B11" s="7" t="s">
        <v>221</v>
      </c>
      <c r="C11" s="8">
        <v>8</v>
      </c>
      <c r="D11" s="9">
        <v>491</v>
      </c>
      <c r="E11" s="9">
        <f aca="true" t="shared" si="0" ref="E11:E26">ROUND(D11*C11,)</f>
        <v>3928</v>
      </c>
    </row>
    <row r="12" spans="1:5" ht="32.25" customHeight="1">
      <c r="A12" s="9">
        <v>3</v>
      </c>
      <c r="B12" s="7" t="s">
        <v>21</v>
      </c>
      <c r="C12" s="8">
        <v>1</v>
      </c>
      <c r="D12" s="9">
        <v>491</v>
      </c>
      <c r="E12" s="9">
        <f t="shared" si="0"/>
        <v>491</v>
      </c>
    </row>
    <row r="13" spans="1:5" ht="15.75">
      <c r="A13" s="9">
        <v>4</v>
      </c>
      <c r="B13" s="7" t="s">
        <v>22</v>
      </c>
      <c r="C13" s="8">
        <v>0.5</v>
      </c>
      <c r="D13" s="9">
        <v>491</v>
      </c>
      <c r="E13" s="9">
        <f t="shared" si="0"/>
        <v>246</v>
      </c>
    </row>
    <row r="14" spans="1:5" ht="15.75">
      <c r="A14" s="9">
        <v>5</v>
      </c>
      <c r="B14" s="7" t="s">
        <v>116</v>
      </c>
      <c r="C14" s="8">
        <v>0.5</v>
      </c>
      <c r="D14" s="9">
        <v>491</v>
      </c>
      <c r="E14" s="9">
        <f t="shared" si="0"/>
        <v>246</v>
      </c>
    </row>
    <row r="15" spans="1:5" ht="15.75" customHeight="1">
      <c r="A15" s="9">
        <v>6</v>
      </c>
      <c r="B15" s="7" t="s">
        <v>115</v>
      </c>
      <c r="C15" s="8">
        <v>1</v>
      </c>
      <c r="D15" s="9">
        <v>491</v>
      </c>
      <c r="E15" s="9">
        <f t="shared" si="0"/>
        <v>491</v>
      </c>
    </row>
    <row r="16" spans="1:5" ht="15.75" customHeight="1">
      <c r="A16" s="9">
        <v>7</v>
      </c>
      <c r="B16" s="7" t="s">
        <v>23</v>
      </c>
      <c r="C16" s="8">
        <v>1</v>
      </c>
      <c r="D16" s="9">
        <v>665</v>
      </c>
      <c r="E16" s="9">
        <f t="shared" si="0"/>
        <v>665</v>
      </c>
    </row>
    <row r="17" spans="1:5" ht="15.75" customHeight="1">
      <c r="A17" s="9">
        <v>8</v>
      </c>
      <c r="B17" s="7" t="s">
        <v>187</v>
      </c>
      <c r="C17" s="8">
        <v>0.75</v>
      </c>
      <c r="D17" s="9">
        <v>619</v>
      </c>
      <c r="E17" s="9">
        <f t="shared" si="0"/>
        <v>464</v>
      </c>
    </row>
    <row r="18" spans="1:5" ht="15.75" customHeight="1">
      <c r="A18" s="9">
        <v>9</v>
      </c>
      <c r="B18" s="7" t="s">
        <v>30</v>
      </c>
      <c r="C18" s="8">
        <v>0.4</v>
      </c>
      <c r="D18" s="9">
        <v>641</v>
      </c>
      <c r="E18" s="9">
        <f t="shared" si="0"/>
        <v>256</v>
      </c>
    </row>
    <row r="19" spans="1:5" ht="15.75" customHeight="1">
      <c r="A19" s="9">
        <v>10</v>
      </c>
      <c r="B19" s="7" t="s">
        <v>13</v>
      </c>
      <c r="C19" s="8">
        <v>4</v>
      </c>
      <c r="D19" s="9">
        <v>425</v>
      </c>
      <c r="E19" s="9">
        <f t="shared" si="0"/>
        <v>1700</v>
      </c>
    </row>
    <row r="20" spans="1:5" ht="15.75" customHeight="1">
      <c r="A20" s="9">
        <v>11</v>
      </c>
      <c r="B20" s="7" t="s">
        <v>24</v>
      </c>
      <c r="C20" s="8">
        <v>1.5</v>
      </c>
      <c r="D20" s="9">
        <v>499</v>
      </c>
      <c r="E20" s="9">
        <f t="shared" si="0"/>
        <v>749</v>
      </c>
    </row>
    <row r="21" spans="1:5" ht="15.75" customHeight="1">
      <c r="A21" s="9">
        <v>12</v>
      </c>
      <c r="B21" s="7" t="s">
        <v>188</v>
      </c>
      <c r="C21" s="8">
        <v>0.75</v>
      </c>
      <c r="D21" s="9">
        <v>360</v>
      </c>
      <c r="E21" s="9">
        <f t="shared" si="0"/>
        <v>270</v>
      </c>
    </row>
    <row r="22" spans="1:5" ht="15.75" customHeight="1">
      <c r="A22" s="9">
        <v>13</v>
      </c>
      <c r="B22" s="7" t="s">
        <v>26</v>
      </c>
      <c r="C22" s="8">
        <v>1</v>
      </c>
      <c r="D22" s="9">
        <v>360</v>
      </c>
      <c r="E22" s="9">
        <f t="shared" si="0"/>
        <v>360</v>
      </c>
    </row>
    <row r="23" spans="1:5" ht="15.75" customHeight="1">
      <c r="A23" s="9">
        <v>14</v>
      </c>
      <c r="B23" s="7" t="s">
        <v>67</v>
      </c>
      <c r="C23" s="8">
        <v>0.75</v>
      </c>
      <c r="D23" s="9">
        <v>360</v>
      </c>
      <c r="E23" s="9">
        <f t="shared" si="0"/>
        <v>270</v>
      </c>
    </row>
    <row r="24" spans="1:5" ht="15.75" customHeight="1">
      <c r="A24" s="9">
        <v>15</v>
      </c>
      <c r="B24" s="7" t="s">
        <v>209</v>
      </c>
      <c r="C24" s="8">
        <v>2</v>
      </c>
      <c r="D24" s="9">
        <v>425</v>
      </c>
      <c r="E24" s="9">
        <f t="shared" si="0"/>
        <v>850</v>
      </c>
    </row>
    <row r="25" spans="1:5" ht="15.75" customHeight="1">
      <c r="A25" s="9">
        <v>16</v>
      </c>
      <c r="B25" s="7" t="s">
        <v>9</v>
      </c>
      <c r="C25" s="8">
        <v>0.5</v>
      </c>
      <c r="D25" s="9">
        <v>360</v>
      </c>
      <c r="E25" s="9">
        <f t="shared" si="0"/>
        <v>180</v>
      </c>
    </row>
    <row r="26" spans="1:5" ht="15.75" customHeight="1">
      <c r="A26" s="9">
        <v>17</v>
      </c>
      <c r="B26" s="7" t="s">
        <v>189</v>
      </c>
      <c r="C26" s="8">
        <v>0.25</v>
      </c>
      <c r="D26" s="9">
        <v>360</v>
      </c>
      <c r="E26" s="9">
        <f t="shared" si="0"/>
        <v>90</v>
      </c>
    </row>
    <row r="27" spans="1:5" ht="15.75">
      <c r="A27" s="19"/>
      <c r="B27" s="17" t="s">
        <v>11</v>
      </c>
      <c r="C27" s="18">
        <f>SUM(C10:C26)</f>
        <v>24.9</v>
      </c>
      <c r="D27" s="16"/>
      <c r="E27" s="19">
        <f>SUM(E10:E26)</f>
        <v>12063</v>
      </c>
    </row>
    <row r="29" spans="2:5" ht="15" customHeight="1">
      <c r="B29" s="140" t="s">
        <v>287</v>
      </c>
      <c r="C29" s="140"/>
      <c r="D29" s="140"/>
      <c r="E29" s="140"/>
    </row>
    <row r="30" spans="2:5" ht="12.75" customHeight="1">
      <c r="B30" s="140"/>
      <c r="C30" s="140"/>
      <c r="D30" s="140"/>
      <c r="E30" s="140"/>
    </row>
    <row r="31" spans="2:5" ht="15">
      <c r="B31" s="140"/>
      <c r="C31" s="140"/>
      <c r="D31" s="140"/>
      <c r="E31" s="140"/>
    </row>
    <row r="32" spans="2:5" ht="15">
      <c r="B32" s="140"/>
      <c r="C32" s="140"/>
      <c r="D32" s="140"/>
      <c r="E32" s="140"/>
    </row>
    <row r="33" spans="2:5" ht="20.25" customHeight="1">
      <c r="B33" s="140"/>
      <c r="C33" s="140"/>
      <c r="D33" s="140"/>
      <c r="E33" s="140"/>
    </row>
  </sheetData>
  <sheetProtection/>
  <mergeCells count="6">
    <mergeCell ref="B6:E6"/>
    <mergeCell ref="B7:E7"/>
    <mergeCell ref="B29:E33"/>
    <mergeCell ref="C1:E1"/>
    <mergeCell ref="C2:E2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6.00390625" style="54" customWidth="1"/>
    <col min="2" max="2" width="32.57421875" style="54" customWidth="1"/>
    <col min="3" max="3" width="17.57421875" style="54" customWidth="1"/>
    <col min="4" max="4" width="14.28125" style="54" customWidth="1"/>
    <col min="5" max="5" width="14.8515625" style="54" customWidth="1"/>
    <col min="6" max="8" width="9.140625" style="54" customWidth="1"/>
  </cols>
  <sheetData>
    <row r="1" spans="1:5" ht="16.5">
      <c r="A1" s="101"/>
      <c r="B1" s="104"/>
      <c r="C1" s="139" t="s">
        <v>295</v>
      </c>
      <c r="D1" s="139"/>
      <c r="E1" s="139"/>
    </row>
    <row r="2" spans="2:5" ht="16.5">
      <c r="B2" s="104"/>
      <c r="C2" s="139" t="s">
        <v>290</v>
      </c>
      <c r="D2" s="139"/>
      <c r="E2" s="139"/>
    </row>
    <row r="3" spans="2:5" ht="16.5">
      <c r="B3" s="104"/>
      <c r="C3" s="139" t="s">
        <v>291</v>
      </c>
      <c r="D3" s="139"/>
      <c r="E3" s="139"/>
    </row>
    <row r="4" spans="3:5" ht="15.75" customHeight="1">
      <c r="C4" s="102"/>
      <c r="D4" s="110"/>
      <c r="E4" s="110"/>
    </row>
    <row r="5" spans="2:3" ht="16.5">
      <c r="B5" s="114"/>
      <c r="C5" s="114"/>
    </row>
    <row r="6" spans="2:5" ht="16.5">
      <c r="B6" s="141" t="s">
        <v>241</v>
      </c>
      <c r="C6" s="141"/>
      <c r="D6" s="141"/>
      <c r="E6" s="141"/>
    </row>
    <row r="7" spans="2:5" ht="16.5">
      <c r="B7" s="138" t="s">
        <v>140</v>
      </c>
      <c r="C7" s="142"/>
      <c r="D7" s="142"/>
      <c r="E7" s="142"/>
    </row>
    <row r="9" spans="1:5" ht="37.5" customHeight="1">
      <c r="A9" s="68" t="s">
        <v>230</v>
      </c>
      <c r="B9" s="115" t="s">
        <v>0</v>
      </c>
      <c r="C9" s="115" t="s">
        <v>1</v>
      </c>
      <c r="D9" s="68" t="s">
        <v>236</v>
      </c>
      <c r="E9" s="68" t="s">
        <v>237</v>
      </c>
    </row>
    <row r="10" spans="1:5" ht="15.75" customHeight="1">
      <c r="A10" s="57">
        <v>1</v>
      </c>
      <c r="B10" s="78" t="s">
        <v>20</v>
      </c>
      <c r="C10" s="79">
        <v>1</v>
      </c>
      <c r="D10" s="94">
        <v>807</v>
      </c>
      <c r="E10" s="94">
        <f>ROUND(C10*D10,0)</f>
        <v>807</v>
      </c>
    </row>
    <row r="11" spans="1:8" s="60" customFormat="1" ht="15.75" customHeight="1">
      <c r="A11" s="80">
        <v>2</v>
      </c>
      <c r="B11" s="81" t="s">
        <v>221</v>
      </c>
      <c r="C11" s="63">
        <v>8</v>
      </c>
      <c r="D11" s="94">
        <v>491</v>
      </c>
      <c r="E11" s="94">
        <f aca="true" t="shared" si="0" ref="E11:E27">ROUND(C11*D11,0)</f>
        <v>3928</v>
      </c>
      <c r="F11" s="116"/>
      <c r="G11" s="116"/>
      <c r="H11" s="116"/>
    </row>
    <row r="12" spans="1:8" s="60" customFormat="1" ht="31.5">
      <c r="A12" s="80">
        <v>3</v>
      </c>
      <c r="B12" s="81" t="s">
        <v>21</v>
      </c>
      <c r="C12" s="63">
        <v>1</v>
      </c>
      <c r="D12" s="94">
        <v>491</v>
      </c>
      <c r="E12" s="94">
        <f t="shared" si="0"/>
        <v>491</v>
      </c>
      <c r="F12" s="116"/>
      <c r="G12" s="116"/>
      <c r="H12" s="116"/>
    </row>
    <row r="13" spans="1:8" s="60" customFormat="1" ht="15.75" customHeight="1">
      <c r="A13" s="57">
        <v>4</v>
      </c>
      <c r="B13" s="81" t="s">
        <v>22</v>
      </c>
      <c r="C13" s="63">
        <v>0.5</v>
      </c>
      <c r="D13" s="94">
        <v>491</v>
      </c>
      <c r="E13" s="94">
        <f t="shared" si="0"/>
        <v>246</v>
      </c>
      <c r="F13" s="116"/>
      <c r="G13" s="116"/>
      <c r="H13" s="116"/>
    </row>
    <row r="14" spans="1:8" s="60" customFormat="1" ht="15.75" customHeight="1">
      <c r="A14" s="80">
        <v>5</v>
      </c>
      <c r="B14" s="81" t="s">
        <v>27</v>
      </c>
      <c r="C14" s="63">
        <v>0.5</v>
      </c>
      <c r="D14" s="94">
        <v>491</v>
      </c>
      <c r="E14" s="94">
        <f t="shared" si="0"/>
        <v>246</v>
      </c>
      <c r="F14" s="116"/>
      <c r="G14" s="116"/>
      <c r="H14" s="116"/>
    </row>
    <row r="15" spans="1:8" s="60" customFormat="1" ht="31.5">
      <c r="A15" s="80">
        <v>6</v>
      </c>
      <c r="B15" s="81" t="s">
        <v>116</v>
      </c>
      <c r="C15" s="63">
        <v>0.5</v>
      </c>
      <c r="D15" s="94">
        <v>491</v>
      </c>
      <c r="E15" s="94">
        <f t="shared" si="0"/>
        <v>246</v>
      </c>
      <c r="F15" s="116"/>
      <c r="G15" s="116"/>
      <c r="H15" s="116"/>
    </row>
    <row r="16" spans="1:8" s="60" customFormat="1" ht="15.75" customHeight="1">
      <c r="A16" s="57">
        <v>7</v>
      </c>
      <c r="B16" s="24" t="s">
        <v>224</v>
      </c>
      <c r="C16" s="63">
        <v>1</v>
      </c>
      <c r="D16" s="94">
        <v>665</v>
      </c>
      <c r="E16" s="94">
        <f t="shared" si="0"/>
        <v>665</v>
      </c>
      <c r="F16" s="116"/>
      <c r="G16" s="116"/>
      <c r="H16" s="116"/>
    </row>
    <row r="17" spans="1:8" s="60" customFormat="1" ht="15.75" customHeight="1">
      <c r="A17" s="80">
        <v>8</v>
      </c>
      <c r="B17" s="81" t="s">
        <v>30</v>
      </c>
      <c r="C17" s="63">
        <v>0.5</v>
      </c>
      <c r="D17" s="94">
        <v>641</v>
      </c>
      <c r="E17" s="94">
        <f t="shared" si="0"/>
        <v>321</v>
      </c>
      <c r="F17" s="116"/>
      <c r="G17" s="116"/>
      <c r="H17" s="116"/>
    </row>
    <row r="18" spans="1:8" s="60" customFormat="1" ht="15.75" customHeight="1">
      <c r="A18" s="80">
        <v>9</v>
      </c>
      <c r="B18" s="7" t="s">
        <v>187</v>
      </c>
      <c r="C18" s="63">
        <v>0.75</v>
      </c>
      <c r="D18" s="94">
        <v>619</v>
      </c>
      <c r="E18" s="94">
        <f t="shared" si="0"/>
        <v>464</v>
      </c>
      <c r="F18" s="116"/>
      <c r="G18" s="116"/>
      <c r="H18" s="116"/>
    </row>
    <row r="19" spans="1:8" s="60" customFormat="1" ht="15.75" customHeight="1">
      <c r="A19" s="57">
        <v>10</v>
      </c>
      <c r="B19" s="81" t="s">
        <v>226</v>
      </c>
      <c r="C19" s="63">
        <v>4.25</v>
      </c>
      <c r="D19" s="94">
        <v>425</v>
      </c>
      <c r="E19" s="94">
        <f t="shared" si="0"/>
        <v>1806</v>
      </c>
      <c r="F19" s="116"/>
      <c r="G19" s="116"/>
      <c r="H19" s="116"/>
    </row>
    <row r="20" spans="1:8" s="60" customFormat="1" ht="15.75" customHeight="1">
      <c r="A20" s="80">
        <v>11</v>
      </c>
      <c r="B20" s="7" t="s">
        <v>209</v>
      </c>
      <c r="C20" s="63">
        <v>3</v>
      </c>
      <c r="D20" s="94">
        <v>425</v>
      </c>
      <c r="E20" s="94">
        <f t="shared" si="0"/>
        <v>1275</v>
      </c>
      <c r="F20" s="116"/>
      <c r="G20" s="116"/>
      <c r="H20" s="116"/>
    </row>
    <row r="21" spans="1:8" s="60" customFormat="1" ht="15.75" customHeight="1">
      <c r="A21" s="80">
        <v>12</v>
      </c>
      <c r="B21" s="81" t="s">
        <v>14</v>
      </c>
      <c r="C21" s="63">
        <v>1</v>
      </c>
      <c r="D21" s="94">
        <v>499</v>
      </c>
      <c r="E21" s="94">
        <f t="shared" si="0"/>
        <v>499</v>
      </c>
      <c r="F21" s="116"/>
      <c r="G21" s="116"/>
      <c r="H21" s="116"/>
    </row>
    <row r="22" spans="1:8" s="60" customFormat="1" ht="15.75" customHeight="1">
      <c r="A22" s="57">
        <v>13</v>
      </c>
      <c r="B22" s="81" t="s">
        <v>24</v>
      </c>
      <c r="C22" s="63">
        <v>0.75</v>
      </c>
      <c r="D22" s="94">
        <v>499</v>
      </c>
      <c r="E22" s="94">
        <f t="shared" si="0"/>
        <v>374</v>
      </c>
      <c r="F22" s="116"/>
      <c r="G22" s="116"/>
      <c r="H22" s="116"/>
    </row>
    <row r="23" spans="1:8" s="60" customFormat="1" ht="15.75" customHeight="1">
      <c r="A23" s="80">
        <v>14</v>
      </c>
      <c r="B23" s="7" t="s">
        <v>188</v>
      </c>
      <c r="C23" s="63">
        <v>0.5</v>
      </c>
      <c r="D23" s="94">
        <v>360</v>
      </c>
      <c r="E23" s="94">
        <f t="shared" si="0"/>
        <v>180</v>
      </c>
      <c r="F23" s="116"/>
      <c r="G23" s="116"/>
      <c r="H23" s="116"/>
    </row>
    <row r="24" spans="1:8" s="60" customFormat="1" ht="15.75" customHeight="1">
      <c r="A24" s="80">
        <v>15</v>
      </c>
      <c r="B24" s="81" t="s">
        <v>9</v>
      </c>
      <c r="C24" s="63">
        <v>1</v>
      </c>
      <c r="D24" s="94">
        <v>360</v>
      </c>
      <c r="E24" s="94">
        <f t="shared" si="0"/>
        <v>360</v>
      </c>
      <c r="F24" s="116"/>
      <c r="G24" s="116"/>
      <c r="H24" s="116"/>
    </row>
    <row r="25" spans="1:8" s="60" customFormat="1" ht="15.75" customHeight="1">
      <c r="A25" s="57">
        <v>16</v>
      </c>
      <c r="B25" s="81" t="s">
        <v>8</v>
      </c>
      <c r="C25" s="63">
        <v>1.5</v>
      </c>
      <c r="D25" s="94">
        <v>360</v>
      </c>
      <c r="E25" s="94">
        <f t="shared" si="0"/>
        <v>540</v>
      </c>
      <c r="F25" s="116"/>
      <c r="G25" s="116"/>
      <c r="H25" s="116"/>
    </row>
    <row r="26" spans="1:8" s="60" customFormat="1" ht="15.75" customHeight="1">
      <c r="A26" s="80">
        <v>17</v>
      </c>
      <c r="B26" s="7" t="s">
        <v>189</v>
      </c>
      <c r="C26" s="63">
        <v>0.5</v>
      </c>
      <c r="D26" s="94">
        <v>360</v>
      </c>
      <c r="E26" s="94">
        <f t="shared" si="0"/>
        <v>180</v>
      </c>
      <c r="F26" s="116"/>
      <c r="G26" s="116"/>
      <c r="H26" s="116"/>
    </row>
    <row r="27" spans="1:8" s="60" customFormat="1" ht="15.75" customHeight="1">
      <c r="A27" s="80">
        <v>18</v>
      </c>
      <c r="B27" s="81" t="s">
        <v>25</v>
      </c>
      <c r="C27" s="63">
        <v>1</v>
      </c>
      <c r="D27" s="94">
        <v>360</v>
      </c>
      <c r="E27" s="94">
        <f t="shared" si="0"/>
        <v>360</v>
      </c>
      <c r="F27" s="116"/>
      <c r="G27" s="116"/>
      <c r="H27" s="116"/>
    </row>
    <row r="28" spans="1:8" s="60" customFormat="1" ht="15.75">
      <c r="A28" s="51"/>
      <c r="B28" s="96" t="s">
        <v>90</v>
      </c>
      <c r="C28" s="97">
        <f>SUM(C10:C27)</f>
        <v>27.25</v>
      </c>
      <c r="D28" s="68"/>
      <c r="E28" s="117">
        <f>SUM(E10:E27)</f>
        <v>12988</v>
      </c>
      <c r="F28" s="116"/>
      <c r="G28" s="116"/>
      <c r="H28" s="116"/>
    </row>
    <row r="30" spans="2:5" ht="15" customHeight="1">
      <c r="B30" s="140" t="s">
        <v>287</v>
      </c>
      <c r="C30" s="140"/>
      <c r="D30" s="140"/>
      <c r="E30" s="140"/>
    </row>
    <row r="31" spans="2:5" ht="15">
      <c r="B31" s="140"/>
      <c r="C31" s="140"/>
      <c r="D31" s="140"/>
      <c r="E31" s="140"/>
    </row>
    <row r="32" spans="2:5" ht="15">
      <c r="B32" s="140"/>
      <c r="C32" s="140"/>
      <c r="D32" s="140"/>
      <c r="E32" s="140"/>
    </row>
    <row r="33" spans="2:5" ht="15">
      <c r="B33" s="140"/>
      <c r="C33" s="140"/>
      <c r="D33" s="140"/>
      <c r="E33" s="140"/>
    </row>
    <row r="34" spans="2:5" ht="19.5" customHeight="1">
      <c r="B34" s="140"/>
      <c r="C34" s="140"/>
      <c r="D34" s="140"/>
      <c r="E34" s="140"/>
    </row>
  </sheetData>
  <sheetProtection/>
  <mergeCells count="6">
    <mergeCell ref="B6:E6"/>
    <mergeCell ref="B7:E7"/>
    <mergeCell ref="B30:E34"/>
    <mergeCell ref="C1:E1"/>
    <mergeCell ref="C2:E2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6.140625" style="0" customWidth="1"/>
    <col min="2" max="2" width="31.7109375" style="0" customWidth="1"/>
    <col min="3" max="3" width="14.140625" style="0" customWidth="1"/>
    <col min="4" max="4" width="15.421875" style="0" customWidth="1"/>
    <col min="5" max="5" width="18.00390625" style="0" customWidth="1"/>
  </cols>
  <sheetData>
    <row r="1" spans="1:5" ht="16.5">
      <c r="A1" s="93"/>
      <c r="B1" s="100"/>
      <c r="C1" s="145" t="s">
        <v>296</v>
      </c>
      <c r="D1" s="145"/>
      <c r="E1" s="145"/>
    </row>
    <row r="2" spans="1:5" ht="16.5">
      <c r="A2" s="4"/>
      <c r="B2" s="100"/>
      <c r="C2" s="139" t="s">
        <v>290</v>
      </c>
      <c r="D2" s="139"/>
      <c r="E2" s="139"/>
    </row>
    <row r="3" spans="1:5" ht="16.5">
      <c r="A3" s="4"/>
      <c r="B3" s="100"/>
      <c r="C3" s="139" t="s">
        <v>291</v>
      </c>
      <c r="D3" s="139"/>
      <c r="E3" s="139"/>
    </row>
    <row r="4" spans="3:5" ht="15.75">
      <c r="C4" s="5"/>
      <c r="D4" s="95"/>
      <c r="E4" s="95"/>
    </row>
    <row r="6" spans="1:5" ht="19.5" customHeight="1">
      <c r="A6" s="1"/>
      <c r="B6" s="144" t="s">
        <v>145</v>
      </c>
      <c r="C6" s="144"/>
      <c r="D6" s="144"/>
      <c r="E6" s="144"/>
    </row>
    <row r="7" spans="1:5" ht="16.5">
      <c r="A7" s="76"/>
      <c r="B7" s="143" t="s">
        <v>165</v>
      </c>
      <c r="C7" s="143"/>
      <c r="D7" s="143"/>
      <c r="E7" s="143"/>
    </row>
    <row r="8" ht="15.75" customHeight="1"/>
    <row r="9" spans="1:5" ht="35.25" customHeight="1">
      <c r="A9" s="20" t="s">
        <v>230</v>
      </c>
      <c r="B9" s="20" t="s">
        <v>0</v>
      </c>
      <c r="C9" s="68" t="s">
        <v>1</v>
      </c>
      <c r="D9" s="68" t="s">
        <v>236</v>
      </c>
      <c r="E9" s="68" t="s">
        <v>237</v>
      </c>
    </row>
    <row r="10" spans="1:5" ht="15.75">
      <c r="A10" s="9">
        <v>1</v>
      </c>
      <c r="B10" s="7" t="s">
        <v>20</v>
      </c>
      <c r="C10" s="8">
        <v>1</v>
      </c>
      <c r="D10" s="9">
        <v>821</v>
      </c>
      <c r="E10" s="9">
        <f>ROUND(C10*D10,)</f>
        <v>821</v>
      </c>
    </row>
    <row r="11" spans="1:5" ht="15.75">
      <c r="A11" s="9">
        <v>2</v>
      </c>
      <c r="B11" s="7" t="s">
        <v>221</v>
      </c>
      <c r="C11" s="8">
        <v>8</v>
      </c>
      <c r="D11" s="9">
        <v>491</v>
      </c>
      <c r="E11" s="9">
        <f aca="true" t="shared" si="0" ref="E11:E26">ROUND(C11*D11,)</f>
        <v>3928</v>
      </c>
    </row>
    <row r="12" spans="1:5" ht="31.5">
      <c r="A12" s="9">
        <v>3</v>
      </c>
      <c r="B12" s="7" t="s">
        <v>21</v>
      </c>
      <c r="C12" s="8">
        <v>1</v>
      </c>
      <c r="D12" s="9">
        <v>491</v>
      </c>
      <c r="E12" s="9">
        <f t="shared" si="0"/>
        <v>491</v>
      </c>
    </row>
    <row r="13" spans="1:5" ht="27" customHeight="1">
      <c r="A13" s="9">
        <v>4</v>
      </c>
      <c r="B13" s="7" t="s">
        <v>115</v>
      </c>
      <c r="C13" s="8">
        <v>1</v>
      </c>
      <c r="D13" s="9">
        <v>491</v>
      </c>
      <c r="E13" s="9">
        <f t="shared" si="0"/>
        <v>491</v>
      </c>
    </row>
    <row r="14" spans="1:5" ht="15.75">
      <c r="A14" s="9">
        <v>5</v>
      </c>
      <c r="B14" s="7" t="s">
        <v>190</v>
      </c>
      <c r="C14" s="8">
        <v>1</v>
      </c>
      <c r="D14" s="9">
        <v>491</v>
      </c>
      <c r="E14" s="9">
        <f t="shared" si="0"/>
        <v>491</v>
      </c>
    </row>
    <row r="15" spans="1:5" ht="15.75">
      <c r="A15" s="9">
        <v>6</v>
      </c>
      <c r="B15" s="7" t="s">
        <v>22</v>
      </c>
      <c r="C15" s="8">
        <v>1</v>
      </c>
      <c r="D15" s="9">
        <v>491</v>
      </c>
      <c r="E15" s="9">
        <f t="shared" si="0"/>
        <v>491</v>
      </c>
    </row>
    <row r="16" spans="1:5" s="54" customFormat="1" ht="15.75">
      <c r="A16" s="9">
        <v>7</v>
      </c>
      <c r="B16" s="7" t="s">
        <v>23</v>
      </c>
      <c r="C16" s="8">
        <v>1</v>
      </c>
      <c r="D16" s="9">
        <v>665</v>
      </c>
      <c r="E16" s="9">
        <f t="shared" si="0"/>
        <v>665</v>
      </c>
    </row>
    <row r="17" spans="1:5" s="54" customFormat="1" ht="15.75">
      <c r="A17" s="9">
        <v>8</v>
      </c>
      <c r="B17" s="7" t="s">
        <v>30</v>
      </c>
      <c r="C17" s="8">
        <v>0.5</v>
      </c>
      <c r="D17" s="9">
        <v>641</v>
      </c>
      <c r="E17" s="9">
        <f t="shared" si="0"/>
        <v>321</v>
      </c>
    </row>
    <row r="18" spans="1:5" s="54" customFormat="1" ht="15.75">
      <c r="A18" s="9">
        <v>9</v>
      </c>
      <c r="B18" s="7" t="s">
        <v>187</v>
      </c>
      <c r="C18" s="8">
        <v>1</v>
      </c>
      <c r="D18" s="9">
        <v>619</v>
      </c>
      <c r="E18" s="9">
        <f t="shared" si="0"/>
        <v>619</v>
      </c>
    </row>
    <row r="19" spans="1:5" s="54" customFormat="1" ht="15.75">
      <c r="A19" s="9">
        <v>10</v>
      </c>
      <c r="B19" s="7" t="s">
        <v>13</v>
      </c>
      <c r="C19" s="8">
        <v>4</v>
      </c>
      <c r="D19" s="9">
        <v>425</v>
      </c>
      <c r="E19" s="9">
        <f t="shared" si="0"/>
        <v>1700</v>
      </c>
    </row>
    <row r="20" spans="1:5" s="54" customFormat="1" ht="15.75">
      <c r="A20" s="9">
        <v>11</v>
      </c>
      <c r="B20" s="7" t="s">
        <v>24</v>
      </c>
      <c r="C20" s="8">
        <v>2</v>
      </c>
      <c r="D20" s="9">
        <v>499</v>
      </c>
      <c r="E20" s="9">
        <f t="shared" si="0"/>
        <v>998</v>
      </c>
    </row>
    <row r="21" spans="1:5" s="54" customFormat="1" ht="15.75">
      <c r="A21" s="9">
        <v>12</v>
      </c>
      <c r="B21" s="7" t="s">
        <v>188</v>
      </c>
      <c r="C21" s="8">
        <v>0.75</v>
      </c>
      <c r="D21" s="9">
        <v>360</v>
      </c>
      <c r="E21" s="9">
        <f t="shared" si="0"/>
        <v>270</v>
      </c>
    </row>
    <row r="22" spans="1:5" s="54" customFormat="1" ht="15.75">
      <c r="A22" s="9">
        <v>13</v>
      </c>
      <c r="B22" s="7" t="s">
        <v>26</v>
      </c>
      <c r="C22" s="8">
        <v>1</v>
      </c>
      <c r="D22" s="9">
        <v>360</v>
      </c>
      <c r="E22" s="9">
        <f t="shared" si="0"/>
        <v>360</v>
      </c>
    </row>
    <row r="23" spans="1:5" s="54" customFormat="1" ht="15.75">
      <c r="A23" s="9">
        <v>14</v>
      </c>
      <c r="B23" s="7" t="s">
        <v>8</v>
      </c>
      <c r="C23" s="8">
        <v>1</v>
      </c>
      <c r="D23" s="9">
        <v>360</v>
      </c>
      <c r="E23" s="9">
        <f t="shared" si="0"/>
        <v>360</v>
      </c>
    </row>
    <row r="24" spans="1:5" s="54" customFormat="1" ht="15.75">
      <c r="A24" s="9">
        <v>15</v>
      </c>
      <c r="B24" s="7" t="s">
        <v>209</v>
      </c>
      <c r="C24" s="8">
        <v>3</v>
      </c>
      <c r="D24" s="9">
        <v>425</v>
      </c>
      <c r="E24" s="9">
        <f t="shared" si="0"/>
        <v>1275</v>
      </c>
    </row>
    <row r="25" spans="1:5" s="54" customFormat="1" ht="15.75">
      <c r="A25" s="9">
        <v>16</v>
      </c>
      <c r="B25" s="7" t="s">
        <v>9</v>
      </c>
      <c r="C25" s="8">
        <v>1</v>
      </c>
      <c r="D25" s="9">
        <v>360</v>
      </c>
      <c r="E25" s="9">
        <f t="shared" si="0"/>
        <v>360</v>
      </c>
    </row>
    <row r="26" spans="1:5" s="54" customFormat="1" ht="15.75">
      <c r="A26" s="9">
        <v>17</v>
      </c>
      <c r="B26" s="7" t="s">
        <v>189</v>
      </c>
      <c r="C26" s="8">
        <v>1</v>
      </c>
      <c r="D26" s="9">
        <v>360</v>
      </c>
      <c r="E26" s="9">
        <f t="shared" si="0"/>
        <v>360</v>
      </c>
    </row>
    <row r="27" spans="1:5" s="54" customFormat="1" ht="15.75">
      <c r="A27" s="19"/>
      <c r="B27" s="17" t="s">
        <v>11</v>
      </c>
      <c r="C27" s="18">
        <f>SUM(C10:C26)</f>
        <v>29.25</v>
      </c>
      <c r="D27" s="20"/>
      <c r="E27" s="19">
        <f>SUM(E10:E26)</f>
        <v>14001</v>
      </c>
    </row>
    <row r="28" s="54" customFormat="1" ht="15"/>
    <row r="29" spans="2:5" s="54" customFormat="1" ht="15" customHeight="1">
      <c r="B29" s="140" t="s">
        <v>287</v>
      </c>
      <c r="C29" s="140"/>
      <c r="D29" s="140"/>
      <c r="E29" s="140"/>
    </row>
    <row r="30" spans="2:5" s="54" customFormat="1" ht="15">
      <c r="B30" s="140"/>
      <c r="C30" s="140"/>
      <c r="D30" s="140"/>
      <c r="E30" s="140"/>
    </row>
    <row r="31" spans="2:5" s="54" customFormat="1" ht="15">
      <c r="B31" s="140"/>
      <c r="C31" s="140"/>
      <c r="D31" s="140"/>
      <c r="E31" s="140"/>
    </row>
    <row r="32" spans="2:5" s="54" customFormat="1" ht="15">
      <c r="B32" s="140"/>
      <c r="C32" s="140"/>
      <c r="D32" s="140"/>
      <c r="E32" s="140"/>
    </row>
    <row r="33" spans="2:5" ht="21" customHeight="1">
      <c r="B33" s="140"/>
      <c r="C33" s="140"/>
      <c r="D33" s="140"/>
      <c r="E33" s="140"/>
    </row>
  </sheetData>
  <sheetProtection/>
  <mergeCells count="6">
    <mergeCell ref="B7:E7"/>
    <mergeCell ref="B6:E6"/>
    <mergeCell ref="B29:E33"/>
    <mergeCell ref="C1:E1"/>
    <mergeCell ref="C2:E2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6.28125" style="54" customWidth="1"/>
    <col min="2" max="2" width="32.8515625" style="54" customWidth="1"/>
    <col min="3" max="3" width="20.28125" style="54" customWidth="1"/>
    <col min="4" max="4" width="15.8515625" style="54" customWidth="1"/>
    <col min="5" max="5" width="15.57421875" style="54" customWidth="1"/>
    <col min="6" max="10" width="9.140625" style="54" customWidth="1"/>
  </cols>
  <sheetData>
    <row r="1" spans="1:5" ht="16.5">
      <c r="A1" s="101"/>
      <c r="B1" s="104"/>
      <c r="C1" s="139" t="s">
        <v>297</v>
      </c>
      <c r="D1" s="139"/>
      <c r="E1" s="139"/>
    </row>
    <row r="2" spans="1:5" ht="16.5">
      <c r="A2" s="102"/>
      <c r="B2" s="104"/>
      <c r="C2" s="139" t="s">
        <v>290</v>
      </c>
      <c r="D2" s="139"/>
      <c r="E2" s="139"/>
    </row>
    <row r="3" spans="1:5" ht="16.5">
      <c r="A3" s="102"/>
      <c r="B3" s="104"/>
      <c r="C3" s="139" t="s">
        <v>291</v>
      </c>
      <c r="D3" s="139"/>
      <c r="E3" s="139"/>
    </row>
    <row r="4" spans="3:5" ht="15.75">
      <c r="C4" s="102"/>
      <c r="D4" s="110"/>
      <c r="E4" s="110"/>
    </row>
    <row r="6" spans="1:5" ht="17.25" customHeight="1">
      <c r="A6" s="118"/>
      <c r="B6" s="141" t="s">
        <v>146</v>
      </c>
      <c r="C6" s="141"/>
      <c r="D6" s="141"/>
      <c r="E6" s="141"/>
    </row>
    <row r="7" spans="1:5" ht="16.5">
      <c r="A7" s="112"/>
      <c r="B7" s="138" t="s">
        <v>140</v>
      </c>
      <c r="C7" s="138"/>
      <c r="D7" s="138"/>
      <c r="E7" s="138"/>
    </row>
    <row r="8" ht="15.75" customHeight="1"/>
    <row r="9" spans="1:5" ht="34.5" customHeight="1">
      <c r="A9" s="20" t="s">
        <v>230</v>
      </c>
      <c r="B9" s="20" t="s">
        <v>0</v>
      </c>
      <c r="C9" s="68" t="s">
        <v>1</v>
      </c>
      <c r="D9" s="68" t="s">
        <v>236</v>
      </c>
      <c r="E9" s="68" t="s">
        <v>237</v>
      </c>
    </row>
    <row r="10" spans="1:5" ht="15.75">
      <c r="A10" s="9">
        <v>1</v>
      </c>
      <c r="B10" s="7" t="s">
        <v>20</v>
      </c>
      <c r="C10" s="8">
        <v>1</v>
      </c>
      <c r="D10" s="9">
        <v>841</v>
      </c>
      <c r="E10" s="9">
        <f>ROUND(C10*D10,0)</f>
        <v>841</v>
      </c>
    </row>
    <row r="11" spans="1:5" ht="15.75">
      <c r="A11" s="9">
        <v>2</v>
      </c>
      <c r="B11" s="77" t="s">
        <v>221</v>
      </c>
      <c r="C11" s="66">
        <v>20</v>
      </c>
      <c r="D11" s="9">
        <v>491</v>
      </c>
      <c r="E11" s="9">
        <f aca="true" t="shared" si="0" ref="E11:E27">ROUND(C11*D11,0)</f>
        <v>9820</v>
      </c>
    </row>
    <row r="12" spans="1:5" ht="30" customHeight="1">
      <c r="A12" s="9">
        <v>3</v>
      </c>
      <c r="B12" s="77" t="s">
        <v>21</v>
      </c>
      <c r="C12" s="66">
        <v>1.6</v>
      </c>
      <c r="D12" s="9">
        <v>491</v>
      </c>
      <c r="E12" s="9">
        <f t="shared" si="0"/>
        <v>786</v>
      </c>
    </row>
    <row r="13" spans="1:5" ht="15.75">
      <c r="A13" s="9">
        <v>4</v>
      </c>
      <c r="B13" s="77" t="s">
        <v>115</v>
      </c>
      <c r="C13" s="66">
        <v>2.4</v>
      </c>
      <c r="D13" s="9">
        <v>491</v>
      </c>
      <c r="E13" s="9">
        <f t="shared" si="0"/>
        <v>1178</v>
      </c>
    </row>
    <row r="14" spans="1:5" ht="15.75">
      <c r="A14" s="9">
        <v>5</v>
      </c>
      <c r="B14" s="7" t="s">
        <v>22</v>
      </c>
      <c r="C14" s="8">
        <v>1</v>
      </c>
      <c r="D14" s="9">
        <v>491</v>
      </c>
      <c r="E14" s="9">
        <f t="shared" si="0"/>
        <v>491</v>
      </c>
    </row>
    <row r="15" spans="1:5" ht="15.75">
      <c r="A15" s="9">
        <v>6</v>
      </c>
      <c r="B15" s="7" t="s">
        <v>28</v>
      </c>
      <c r="C15" s="8">
        <v>1</v>
      </c>
      <c r="D15" s="9">
        <v>665</v>
      </c>
      <c r="E15" s="9">
        <f t="shared" si="0"/>
        <v>665</v>
      </c>
    </row>
    <row r="16" spans="1:5" ht="15.75">
      <c r="A16" s="9">
        <v>7</v>
      </c>
      <c r="B16" s="7" t="s">
        <v>30</v>
      </c>
      <c r="C16" s="8">
        <v>1</v>
      </c>
      <c r="D16" s="9">
        <v>641</v>
      </c>
      <c r="E16" s="9">
        <f t="shared" si="0"/>
        <v>641</v>
      </c>
    </row>
    <row r="17" spans="1:5" ht="15.75">
      <c r="A17" s="9">
        <v>8</v>
      </c>
      <c r="B17" s="7" t="s">
        <v>187</v>
      </c>
      <c r="C17" s="8">
        <v>1</v>
      </c>
      <c r="D17" s="9">
        <v>619</v>
      </c>
      <c r="E17" s="9">
        <f t="shared" si="0"/>
        <v>619</v>
      </c>
    </row>
    <row r="18" spans="1:5" ht="15.75">
      <c r="A18" s="9">
        <v>9</v>
      </c>
      <c r="B18" s="77" t="s">
        <v>13</v>
      </c>
      <c r="C18" s="66">
        <v>10</v>
      </c>
      <c r="D18" s="9">
        <v>425</v>
      </c>
      <c r="E18" s="9">
        <f t="shared" si="0"/>
        <v>4250</v>
      </c>
    </row>
    <row r="19" spans="1:5" ht="15.75">
      <c r="A19" s="9">
        <v>10</v>
      </c>
      <c r="B19" s="7" t="s">
        <v>14</v>
      </c>
      <c r="C19" s="8">
        <v>1</v>
      </c>
      <c r="D19" s="9">
        <v>499</v>
      </c>
      <c r="E19" s="9">
        <f t="shared" si="0"/>
        <v>499</v>
      </c>
    </row>
    <row r="20" spans="1:5" ht="15.75">
      <c r="A20" s="9">
        <v>11</v>
      </c>
      <c r="B20" s="7" t="s">
        <v>24</v>
      </c>
      <c r="C20" s="8">
        <v>1</v>
      </c>
      <c r="D20" s="9">
        <v>499</v>
      </c>
      <c r="E20" s="9">
        <f t="shared" si="0"/>
        <v>499</v>
      </c>
    </row>
    <row r="21" spans="1:5" ht="15.75">
      <c r="A21" s="9">
        <v>12</v>
      </c>
      <c r="B21" s="7" t="s">
        <v>188</v>
      </c>
      <c r="C21" s="8">
        <v>0.9</v>
      </c>
      <c r="D21" s="9">
        <v>360</v>
      </c>
      <c r="E21" s="9">
        <f t="shared" si="0"/>
        <v>324</v>
      </c>
    </row>
    <row r="22" spans="1:5" ht="15.75">
      <c r="A22" s="9">
        <v>13</v>
      </c>
      <c r="B22" s="7" t="s">
        <v>29</v>
      </c>
      <c r="C22" s="8">
        <v>0.8</v>
      </c>
      <c r="D22" s="9">
        <v>499</v>
      </c>
      <c r="E22" s="9">
        <f t="shared" si="0"/>
        <v>399</v>
      </c>
    </row>
    <row r="23" spans="1:5" ht="15.75">
      <c r="A23" s="9">
        <v>14</v>
      </c>
      <c r="B23" s="7" t="s">
        <v>26</v>
      </c>
      <c r="C23" s="8">
        <v>0.9</v>
      </c>
      <c r="D23" s="9">
        <v>360</v>
      </c>
      <c r="E23" s="9">
        <f t="shared" si="0"/>
        <v>324</v>
      </c>
    </row>
    <row r="24" spans="1:5" ht="15.75">
      <c r="A24" s="9">
        <v>15</v>
      </c>
      <c r="B24" s="7" t="s">
        <v>8</v>
      </c>
      <c r="C24" s="8">
        <v>0.9</v>
      </c>
      <c r="D24" s="9">
        <v>360</v>
      </c>
      <c r="E24" s="9">
        <f t="shared" si="0"/>
        <v>324</v>
      </c>
    </row>
    <row r="25" spans="1:5" ht="15.75">
      <c r="A25" s="9">
        <v>16</v>
      </c>
      <c r="B25" s="7" t="s">
        <v>209</v>
      </c>
      <c r="C25" s="8">
        <v>2.5</v>
      </c>
      <c r="D25" s="9">
        <v>425</v>
      </c>
      <c r="E25" s="9">
        <f t="shared" si="0"/>
        <v>1063</v>
      </c>
    </row>
    <row r="26" spans="1:5" ht="15.75">
      <c r="A26" s="9">
        <v>17</v>
      </c>
      <c r="B26" s="7" t="s">
        <v>9</v>
      </c>
      <c r="C26" s="8">
        <v>1.8</v>
      </c>
      <c r="D26" s="9">
        <v>360</v>
      </c>
      <c r="E26" s="9">
        <f t="shared" si="0"/>
        <v>648</v>
      </c>
    </row>
    <row r="27" spans="1:5" ht="15.75">
      <c r="A27" s="9">
        <v>18</v>
      </c>
      <c r="B27" s="7" t="s">
        <v>189</v>
      </c>
      <c r="C27" s="8">
        <v>1</v>
      </c>
      <c r="D27" s="9">
        <v>360</v>
      </c>
      <c r="E27" s="9">
        <f t="shared" si="0"/>
        <v>360</v>
      </c>
    </row>
    <row r="28" spans="1:5" ht="15.75">
      <c r="A28" s="19"/>
      <c r="B28" s="17" t="s">
        <v>11</v>
      </c>
      <c r="C28" s="18">
        <f>SUM(C9:C27)</f>
        <v>49.79999999999999</v>
      </c>
      <c r="D28" s="18"/>
      <c r="E28" s="19">
        <f>SUM(E10:E27)</f>
        <v>23731</v>
      </c>
    </row>
    <row r="30" spans="2:5" ht="15" customHeight="1">
      <c r="B30" s="140" t="s">
        <v>287</v>
      </c>
      <c r="C30" s="140"/>
      <c r="D30" s="140"/>
      <c r="E30" s="140"/>
    </row>
    <row r="31" spans="2:5" ht="15">
      <c r="B31" s="140"/>
      <c r="C31" s="140"/>
      <c r="D31" s="140"/>
      <c r="E31" s="140"/>
    </row>
    <row r="32" spans="2:5" ht="15">
      <c r="B32" s="140"/>
      <c r="C32" s="140"/>
      <c r="D32" s="140"/>
      <c r="E32" s="140"/>
    </row>
    <row r="33" spans="2:5" ht="15">
      <c r="B33" s="140"/>
      <c r="C33" s="140"/>
      <c r="D33" s="140"/>
      <c r="E33" s="140"/>
    </row>
    <row r="34" spans="2:5" ht="20.25" customHeight="1">
      <c r="B34" s="140"/>
      <c r="C34" s="140"/>
      <c r="D34" s="140"/>
      <c r="E34" s="140"/>
    </row>
  </sheetData>
  <sheetProtection/>
  <mergeCells count="6">
    <mergeCell ref="B6:E6"/>
    <mergeCell ref="B7:E7"/>
    <mergeCell ref="B30:E34"/>
    <mergeCell ref="C1:E1"/>
    <mergeCell ref="C2:E2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6.421875" style="54" customWidth="1"/>
    <col min="2" max="2" width="29.7109375" style="54" customWidth="1"/>
    <col min="3" max="3" width="20.7109375" style="54" customWidth="1"/>
    <col min="4" max="4" width="18.28125" style="54" customWidth="1"/>
    <col min="5" max="5" width="18.00390625" style="54" customWidth="1"/>
    <col min="6" max="7" width="9.140625" style="54" customWidth="1"/>
  </cols>
  <sheetData>
    <row r="1" spans="1:5" ht="16.5">
      <c r="A1" s="101"/>
      <c r="B1" s="104"/>
      <c r="C1" s="139" t="s">
        <v>298</v>
      </c>
      <c r="D1" s="139"/>
      <c r="E1" s="139"/>
    </row>
    <row r="2" spans="2:5" ht="16.5">
      <c r="B2" s="104"/>
      <c r="C2" s="139" t="s">
        <v>290</v>
      </c>
      <c r="D2" s="139"/>
      <c r="E2" s="139"/>
    </row>
    <row r="3" spans="2:5" ht="16.5">
      <c r="B3" s="104"/>
      <c r="C3" s="139" t="s">
        <v>291</v>
      </c>
      <c r="D3" s="139"/>
      <c r="E3" s="139"/>
    </row>
    <row r="4" spans="3:5" ht="15.75">
      <c r="C4" s="102"/>
      <c r="D4" s="110"/>
      <c r="E4" s="110"/>
    </row>
    <row r="6" spans="2:5" ht="18" customHeight="1">
      <c r="B6" s="141" t="s">
        <v>147</v>
      </c>
      <c r="C6" s="141"/>
      <c r="D6" s="141"/>
      <c r="E6" s="141"/>
    </row>
    <row r="7" spans="2:5" ht="16.5">
      <c r="B7" s="138" t="s">
        <v>140</v>
      </c>
      <c r="C7" s="138"/>
      <c r="D7" s="138"/>
      <c r="E7" s="138"/>
    </row>
    <row r="8" spans="2:5" ht="16.5">
      <c r="B8" s="125"/>
      <c r="C8" s="125"/>
      <c r="D8" s="125"/>
      <c r="E8" s="125"/>
    </row>
    <row r="9" ht="15.75" customHeight="1"/>
    <row r="10" spans="1:5" ht="32.25" customHeight="1">
      <c r="A10" s="20" t="s">
        <v>230</v>
      </c>
      <c r="B10" s="20" t="s">
        <v>0</v>
      </c>
      <c r="C10" s="68" t="s">
        <v>1</v>
      </c>
      <c r="D10" s="68" t="s">
        <v>236</v>
      </c>
      <c r="E10" s="68" t="s">
        <v>237</v>
      </c>
    </row>
    <row r="11" spans="1:5" ht="15.75" customHeight="1">
      <c r="A11" s="9">
        <v>1</v>
      </c>
      <c r="B11" s="24" t="s">
        <v>20</v>
      </c>
      <c r="C11" s="8">
        <v>1</v>
      </c>
      <c r="D11" s="9">
        <v>841</v>
      </c>
      <c r="E11" s="9">
        <f>ROUND(C11*D11,0)</f>
        <v>841</v>
      </c>
    </row>
    <row r="12" spans="1:5" ht="15.75" customHeight="1">
      <c r="A12" s="9">
        <v>2</v>
      </c>
      <c r="B12" s="83" t="s">
        <v>221</v>
      </c>
      <c r="C12" s="66">
        <v>22</v>
      </c>
      <c r="D12" s="9">
        <v>491</v>
      </c>
      <c r="E12" s="9">
        <f aca="true" t="shared" si="0" ref="E12:E29">ROUND(C12*D12,0)</f>
        <v>10802</v>
      </c>
    </row>
    <row r="13" spans="1:5" ht="15.75" customHeight="1">
      <c r="A13" s="9">
        <v>3</v>
      </c>
      <c r="B13" s="24" t="s">
        <v>115</v>
      </c>
      <c r="C13" s="8">
        <v>0.7</v>
      </c>
      <c r="D13" s="9">
        <v>491</v>
      </c>
      <c r="E13" s="9">
        <f t="shared" si="0"/>
        <v>344</v>
      </c>
    </row>
    <row r="14" spans="1:5" ht="30" customHeight="1">
      <c r="A14" s="9">
        <v>4</v>
      </c>
      <c r="B14" s="24" t="s">
        <v>21</v>
      </c>
      <c r="C14" s="8">
        <v>1.6</v>
      </c>
      <c r="D14" s="9">
        <v>491</v>
      </c>
      <c r="E14" s="9">
        <f t="shared" si="0"/>
        <v>786</v>
      </c>
    </row>
    <row r="15" spans="1:5" ht="31.5">
      <c r="A15" s="9">
        <v>5</v>
      </c>
      <c r="B15" s="24" t="s">
        <v>116</v>
      </c>
      <c r="C15" s="8">
        <v>0.75</v>
      </c>
      <c r="D15" s="9">
        <v>491</v>
      </c>
      <c r="E15" s="9">
        <f t="shared" si="0"/>
        <v>368</v>
      </c>
    </row>
    <row r="16" spans="1:5" ht="15.75" customHeight="1">
      <c r="A16" s="9">
        <v>6</v>
      </c>
      <c r="B16" s="7" t="s">
        <v>22</v>
      </c>
      <c r="C16" s="8">
        <v>1</v>
      </c>
      <c r="D16" s="9">
        <v>491</v>
      </c>
      <c r="E16" s="9">
        <f t="shared" si="0"/>
        <v>491</v>
      </c>
    </row>
    <row r="17" spans="1:5" ht="15.75" customHeight="1">
      <c r="A17" s="9">
        <v>7</v>
      </c>
      <c r="B17" s="7" t="s">
        <v>28</v>
      </c>
      <c r="C17" s="8">
        <v>1</v>
      </c>
      <c r="D17" s="9">
        <v>665</v>
      </c>
      <c r="E17" s="9">
        <f t="shared" si="0"/>
        <v>665</v>
      </c>
    </row>
    <row r="18" spans="1:5" ht="15.75" customHeight="1">
      <c r="A18" s="9">
        <v>8</v>
      </c>
      <c r="B18" s="7" t="s">
        <v>30</v>
      </c>
      <c r="C18" s="8">
        <v>1</v>
      </c>
      <c r="D18" s="9">
        <v>641</v>
      </c>
      <c r="E18" s="9">
        <f t="shared" si="0"/>
        <v>641</v>
      </c>
    </row>
    <row r="19" spans="1:5" ht="31.5">
      <c r="A19" s="9">
        <v>9</v>
      </c>
      <c r="B19" s="7" t="s">
        <v>187</v>
      </c>
      <c r="C19" s="8">
        <v>1</v>
      </c>
      <c r="D19" s="9">
        <v>619</v>
      </c>
      <c r="E19" s="9">
        <f t="shared" si="0"/>
        <v>619</v>
      </c>
    </row>
    <row r="20" spans="1:5" ht="15.75" customHeight="1">
      <c r="A20" s="9">
        <v>10</v>
      </c>
      <c r="B20" s="7" t="s">
        <v>13</v>
      </c>
      <c r="C20" s="8">
        <v>11</v>
      </c>
      <c r="D20" s="9">
        <v>425</v>
      </c>
      <c r="E20" s="9">
        <f t="shared" si="0"/>
        <v>4675</v>
      </c>
    </row>
    <row r="21" spans="1:5" ht="15.75" customHeight="1">
      <c r="A21" s="9">
        <v>11</v>
      </c>
      <c r="B21" s="7" t="s">
        <v>14</v>
      </c>
      <c r="C21" s="8">
        <v>1</v>
      </c>
      <c r="D21" s="9">
        <v>499</v>
      </c>
      <c r="E21" s="9">
        <f t="shared" si="0"/>
        <v>499</v>
      </c>
    </row>
    <row r="22" spans="1:5" ht="15.75" customHeight="1">
      <c r="A22" s="9">
        <v>12</v>
      </c>
      <c r="B22" s="7" t="s">
        <v>24</v>
      </c>
      <c r="C22" s="8">
        <v>1.5</v>
      </c>
      <c r="D22" s="9">
        <v>499</v>
      </c>
      <c r="E22" s="9">
        <f t="shared" si="0"/>
        <v>749</v>
      </c>
    </row>
    <row r="23" spans="1:5" ht="15.75" customHeight="1">
      <c r="A23" s="9">
        <v>13</v>
      </c>
      <c r="B23" s="7" t="s">
        <v>188</v>
      </c>
      <c r="C23" s="8">
        <v>1</v>
      </c>
      <c r="D23" s="9">
        <v>360</v>
      </c>
      <c r="E23" s="9">
        <f t="shared" si="0"/>
        <v>360</v>
      </c>
    </row>
    <row r="24" spans="1:5" ht="15.75" customHeight="1">
      <c r="A24" s="9">
        <v>14</v>
      </c>
      <c r="B24" s="7" t="s">
        <v>29</v>
      </c>
      <c r="C24" s="8">
        <v>0.7</v>
      </c>
      <c r="D24" s="9">
        <v>499</v>
      </c>
      <c r="E24" s="9">
        <f t="shared" si="0"/>
        <v>349</v>
      </c>
    </row>
    <row r="25" spans="1:5" ht="15.75" customHeight="1">
      <c r="A25" s="9">
        <v>15</v>
      </c>
      <c r="B25" s="7" t="s">
        <v>26</v>
      </c>
      <c r="C25" s="8">
        <v>1.2</v>
      </c>
      <c r="D25" s="9">
        <v>360</v>
      </c>
      <c r="E25" s="9">
        <f t="shared" si="0"/>
        <v>432</v>
      </c>
    </row>
    <row r="26" spans="1:5" ht="15.75" customHeight="1">
      <c r="A26" s="9">
        <v>16</v>
      </c>
      <c r="B26" s="7" t="s">
        <v>8</v>
      </c>
      <c r="C26" s="8">
        <v>1.2</v>
      </c>
      <c r="D26" s="9">
        <v>360</v>
      </c>
      <c r="E26" s="9">
        <f t="shared" si="0"/>
        <v>432</v>
      </c>
    </row>
    <row r="27" spans="1:5" ht="15.75" customHeight="1">
      <c r="A27" s="9">
        <v>17</v>
      </c>
      <c r="B27" s="7" t="s">
        <v>209</v>
      </c>
      <c r="C27" s="8">
        <v>2.5</v>
      </c>
      <c r="D27" s="9">
        <v>425</v>
      </c>
      <c r="E27" s="9">
        <f t="shared" si="0"/>
        <v>1063</v>
      </c>
    </row>
    <row r="28" spans="1:5" ht="15.75" customHeight="1">
      <c r="A28" s="9">
        <v>18</v>
      </c>
      <c r="B28" s="7" t="s">
        <v>9</v>
      </c>
      <c r="C28" s="8">
        <v>2</v>
      </c>
      <c r="D28" s="9">
        <v>360</v>
      </c>
      <c r="E28" s="9">
        <f t="shared" si="0"/>
        <v>720</v>
      </c>
    </row>
    <row r="29" spans="1:5" ht="15.75" customHeight="1">
      <c r="A29" s="9">
        <v>19</v>
      </c>
      <c r="B29" s="7" t="s">
        <v>189</v>
      </c>
      <c r="C29" s="8">
        <v>0.7</v>
      </c>
      <c r="D29" s="9">
        <v>360</v>
      </c>
      <c r="E29" s="9">
        <f t="shared" si="0"/>
        <v>252</v>
      </c>
    </row>
    <row r="30" spans="1:5" ht="15.75">
      <c r="A30" s="19"/>
      <c r="B30" s="82" t="s">
        <v>11</v>
      </c>
      <c r="C30" s="18">
        <f>SUM(C11:C29)</f>
        <v>52.85000000000001</v>
      </c>
      <c r="D30" s="18"/>
      <c r="E30" s="19">
        <f>SUM(E11:E29)</f>
        <v>25088</v>
      </c>
    </row>
    <row r="32" spans="2:5" ht="15" customHeight="1">
      <c r="B32" s="140" t="s">
        <v>287</v>
      </c>
      <c r="C32" s="140"/>
      <c r="D32" s="140"/>
      <c r="E32" s="140"/>
    </row>
    <row r="33" spans="2:5" ht="15">
      <c r="B33" s="140"/>
      <c r="C33" s="140"/>
      <c r="D33" s="140"/>
      <c r="E33" s="140"/>
    </row>
    <row r="34" spans="2:5" ht="15">
      <c r="B34" s="140"/>
      <c r="C34" s="140"/>
      <c r="D34" s="140"/>
      <c r="E34" s="140"/>
    </row>
    <row r="35" spans="2:5" ht="15">
      <c r="B35" s="140"/>
      <c r="C35" s="140"/>
      <c r="D35" s="140"/>
      <c r="E35" s="140"/>
    </row>
    <row r="36" spans="2:5" ht="22.5" customHeight="1">
      <c r="B36" s="140"/>
      <c r="C36" s="140"/>
      <c r="D36" s="140"/>
      <c r="E36" s="140"/>
    </row>
  </sheetData>
  <sheetProtection/>
  <mergeCells count="6">
    <mergeCell ref="B6:E6"/>
    <mergeCell ref="B7:E7"/>
    <mergeCell ref="B32:E36"/>
    <mergeCell ref="C1:E1"/>
    <mergeCell ref="C2:E2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6.421875" style="54" customWidth="1"/>
    <col min="2" max="2" width="33.7109375" style="54" customWidth="1"/>
    <col min="3" max="3" width="16.28125" style="54" customWidth="1"/>
    <col min="4" max="4" width="16.00390625" style="54" customWidth="1"/>
    <col min="5" max="5" width="16.140625" style="54" customWidth="1"/>
    <col min="6" max="8" width="9.140625" style="54" customWidth="1"/>
  </cols>
  <sheetData>
    <row r="1" spans="1:5" ht="16.5">
      <c r="A1" s="101"/>
      <c r="B1" s="104"/>
      <c r="C1" s="139" t="s">
        <v>299</v>
      </c>
      <c r="D1" s="139"/>
      <c r="E1" s="139"/>
    </row>
    <row r="2" spans="2:5" ht="16.5">
      <c r="B2" s="104"/>
      <c r="C2" s="139" t="s">
        <v>290</v>
      </c>
      <c r="D2" s="139"/>
      <c r="E2" s="139"/>
    </row>
    <row r="3" spans="2:5" ht="16.5">
      <c r="B3" s="104"/>
      <c r="C3" s="139" t="s">
        <v>291</v>
      </c>
      <c r="D3" s="139"/>
      <c r="E3" s="139"/>
    </row>
    <row r="4" spans="3:5" ht="15.75">
      <c r="C4" s="102"/>
      <c r="D4" s="110"/>
      <c r="E4" s="110"/>
    </row>
    <row r="6" spans="2:5" ht="15" customHeight="1">
      <c r="B6" s="141" t="s">
        <v>148</v>
      </c>
      <c r="C6" s="141"/>
      <c r="D6" s="141"/>
      <c r="E6" s="141"/>
    </row>
    <row r="7" spans="2:5" ht="16.5">
      <c r="B7" s="138" t="s">
        <v>140</v>
      </c>
      <c r="C7" s="138"/>
      <c r="D7" s="138"/>
      <c r="E7" s="138"/>
    </row>
    <row r="9" spans="1:5" ht="30.75" customHeight="1">
      <c r="A9" s="20" t="s">
        <v>230</v>
      </c>
      <c r="B9" s="20" t="s">
        <v>0</v>
      </c>
      <c r="C9" s="68" t="s">
        <v>1</v>
      </c>
      <c r="D9" s="68" t="s">
        <v>236</v>
      </c>
      <c r="E9" s="68" t="s">
        <v>237</v>
      </c>
    </row>
    <row r="10" spans="1:5" ht="15.75">
      <c r="A10" s="9">
        <v>1</v>
      </c>
      <c r="B10" s="7" t="s">
        <v>20</v>
      </c>
      <c r="C10" s="8">
        <v>1</v>
      </c>
      <c r="D10" s="9">
        <v>841</v>
      </c>
      <c r="E10" s="9">
        <f>ROUND(C10*D10,0)</f>
        <v>841</v>
      </c>
    </row>
    <row r="11" spans="1:5" ht="15.75">
      <c r="A11" s="9">
        <v>2</v>
      </c>
      <c r="B11" s="77" t="s">
        <v>221</v>
      </c>
      <c r="C11" s="66">
        <v>22</v>
      </c>
      <c r="D11" s="9">
        <v>491</v>
      </c>
      <c r="E11" s="9">
        <f aca="true" t="shared" si="0" ref="E11:E27">ROUND(C11*D11,0)</f>
        <v>10802</v>
      </c>
    </row>
    <row r="12" spans="1:5" ht="31.5">
      <c r="A12" s="9">
        <v>3</v>
      </c>
      <c r="B12" s="7" t="s">
        <v>21</v>
      </c>
      <c r="C12" s="8">
        <v>2</v>
      </c>
      <c r="D12" s="9">
        <v>491</v>
      </c>
      <c r="E12" s="9">
        <f t="shared" si="0"/>
        <v>982</v>
      </c>
    </row>
    <row r="13" spans="1:5" ht="31.5">
      <c r="A13" s="9">
        <v>4</v>
      </c>
      <c r="B13" s="7" t="s">
        <v>116</v>
      </c>
      <c r="C13" s="8">
        <v>0.47</v>
      </c>
      <c r="D13" s="9">
        <v>491</v>
      </c>
      <c r="E13" s="9">
        <f t="shared" si="0"/>
        <v>231</v>
      </c>
    </row>
    <row r="14" spans="1:5" ht="15.75">
      <c r="A14" s="9">
        <v>5</v>
      </c>
      <c r="B14" s="7" t="s">
        <v>22</v>
      </c>
      <c r="C14" s="8">
        <v>1</v>
      </c>
      <c r="D14" s="9">
        <v>491</v>
      </c>
      <c r="E14" s="9">
        <f t="shared" si="0"/>
        <v>491</v>
      </c>
    </row>
    <row r="15" spans="1:5" ht="15.75">
      <c r="A15" s="9">
        <v>6</v>
      </c>
      <c r="B15" s="7" t="s">
        <v>28</v>
      </c>
      <c r="C15" s="8">
        <v>1</v>
      </c>
      <c r="D15" s="9">
        <v>665</v>
      </c>
      <c r="E15" s="9">
        <f t="shared" si="0"/>
        <v>665</v>
      </c>
    </row>
    <row r="16" spans="1:5" ht="15.75">
      <c r="A16" s="9">
        <v>7</v>
      </c>
      <c r="B16" s="7" t="s">
        <v>30</v>
      </c>
      <c r="C16" s="8">
        <v>0.9</v>
      </c>
      <c r="D16" s="9">
        <v>641</v>
      </c>
      <c r="E16" s="9">
        <f t="shared" si="0"/>
        <v>577</v>
      </c>
    </row>
    <row r="17" spans="1:5" ht="15.75">
      <c r="A17" s="9">
        <v>8</v>
      </c>
      <c r="B17" s="7" t="s">
        <v>187</v>
      </c>
      <c r="C17" s="8">
        <v>1</v>
      </c>
      <c r="D17" s="9">
        <v>619</v>
      </c>
      <c r="E17" s="9">
        <f t="shared" si="0"/>
        <v>619</v>
      </c>
    </row>
    <row r="18" spans="1:5" ht="15.75">
      <c r="A18" s="9">
        <v>9</v>
      </c>
      <c r="B18" s="7" t="s">
        <v>13</v>
      </c>
      <c r="C18" s="8">
        <v>11</v>
      </c>
      <c r="D18" s="9">
        <v>425</v>
      </c>
      <c r="E18" s="9">
        <f t="shared" si="0"/>
        <v>4675</v>
      </c>
    </row>
    <row r="19" spans="1:5" ht="15.75">
      <c r="A19" s="9">
        <v>10</v>
      </c>
      <c r="B19" s="7" t="s">
        <v>14</v>
      </c>
      <c r="C19" s="8">
        <v>1</v>
      </c>
      <c r="D19" s="9">
        <v>499</v>
      </c>
      <c r="E19" s="9">
        <f t="shared" si="0"/>
        <v>499</v>
      </c>
    </row>
    <row r="20" spans="1:5" ht="15.75">
      <c r="A20" s="9">
        <v>11</v>
      </c>
      <c r="B20" s="7" t="s">
        <v>24</v>
      </c>
      <c r="C20" s="8">
        <v>1</v>
      </c>
      <c r="D20" s="9">
        <v>499</v>
      </c>
      <c r="E20" s="9">
        <f t="shared" si="0"/>
        <v>499</v>
      </c>
    </row>
    <row r="21" spans="1:5" ht="15.75">
      <c r="A21" s="9">
        <v>12</v>
      </c>
      <c r="B21" s="7" t="s">
        <v>188</v>
      </c>
      <c r="C21" s="8">
        <v>0.9</v>
      </c>
      <c r="D21" s="9">
        <v>360</v>
      </c>
      <c r="E21" s="9">
        <f t="shared" si="0"/>
        <v>324</v>
      </c>
    </row>
    <row r="22" spans="1:5" ht="15.75">
      <c r="A22" s="9">
        <v>13</v>
      </c>
      <c r="B22" s="7" t="s">
        <v>29</v>
      </c>
      <c r="C22" s="8">
        <v>0.9</v>
      </c>
      <c r="D22" s="9">
        <v>499</v>
      </c>
      <c r="E22" s="9">
        <f t="shared" si="0"/>
        <v>449</v>
      </c>
    </row>
    <row r="23" spans="1:5" ht="15.75">
      <c r="A23" s="9">
        <v>14</v>
      </c>
      <c r="B23" s="7" t="s">
        <v>26</v>
      </c>
      <c r="C23" s="8">
        <v>0.9</v>
      </c>
      <c r="D23" s="9">
        <v>360</v>
      </c>
      <c r="E23" s="9">
        <f t="shared" si="0"/>
        <v>324</v>
      </c>
    </row>
    <row r="24" spans="1:5" ht="15.75">
      <c r="A24" s="9">
        <v>15</v>
      </c>
      <c r="B24" s="7" t="s">
        <v>67</v>
      </c>
      <c r="C24" s="8">
        <v>0.9</v>
      </c>
      <c r="D24" s="9">
        <v>360</v>
      </c>
      <c r="E24" s="9">
        <f t="shared" si="0"/>
        <v>324</v>
      </c>
    </row>
    <row r="25" spans="1:5" ht="15.75">
      <c r="A25" s="9">
        <v>16</v>
      </c>
      <c r="B25" s="7" t="s">
        <v>209</v>
      </c>
      <c r="C25" s="8">
        <v>3</v>
      </c>
      <c r="D25" s="9">
        <v>425</v>
      </c>
      <c r="E25" s="9">
        <f t="shared" si="0"/>
        <v>1275</v>
      </c>
    </row>
    <row r="26" spans="1:5" ht="15.75">
      <c r="A26" s="9">
        <v>17</v>
      </c>
      <c r="B26" s="7" t="s">
        <v>9</v>
      </c>
      <c r="C26" s="8">
        <v>1.8</v>
      </c>
      <c r="D26" s="9">
        <v>360</v>
      </c>
      <c r="E26" s="9">
        <f t="shared" si="0"/>
        <v>648</v>
      </c>
    </row>
    <row r="27" spans="1:5" ht="15.75">
      <c r="A27" s="9">
        <v>18</v>
      </c>
      <c r="B27" s="7" t="s">
        <v>189</v>
      </c>
      <c r="C27" s="8">
        <v>1</v>
      </c>
      <c r="D27" s="9">
        <v>360</v>
      </c>
      <c r="E27" s="9">
        <f t="shared" si="0"/>
        <v>360</v>
      </c>
    </row>
    <row r="28" spans="1:5" ht="15.75">
      <c r="A28" s="19"/>
      <c r="B28" s="17" t="s">
        <v>11</v>
      </c>
      <c r="C28" s="18">
        <f>SUM(C10:C27)</f>
        <v>51.76999999999999</v>
      </c>
      <c r="D28" s="18"/>
      <c r="E28" s="19">
        <f>SUM(E10:E27)</f>
        <v>24585</v>
      </c>
    </row>
    <row r="30" spans="2:5" ht="15" customHeight="1">
      <c r="B30" s="140" t="s">
        <v>287</v>
      </c>
      <c r="C30" s="140"/>
      <c r="D30" s="140"/>
      <c r="E30" s="140"/>
    </row>
    <row r="31" spans="2:5" ht="15">
      <c r="B31" s="140"/>
      <c r="C31" s="140"/>
      <c r="D31" s="140"/>
      <c r="E31" s="140"/>
    </row>
    <row r="32" spans="2:5" ht="15">
      <c r="B32" s="140"/>
      <c r="C32" s="140"/>
      <c r="D32" s="140"/>
      <c r="E32" s="140"/>
    </row>
    <row r="33" spans="2:5" ht="15">
      <c r="B33" s="140"/>
      <c r="C33" s="140"/>
      <c r="D33" s="140"/>
      <c r="E33" s="140"/>
    </row>
    <row r="34" spans="2:5" ht="21.75" customHeight="1">
      <c r="B34" s="140"/>
      <c r="C34" s="140"/>
      <c r="D34" s="140"/>
      <c r="E34" s="140"/>
    </row>
  </sheetData>
  <sheetProtection/>
  <mergeCells count="6">
    <mergeCell ref="B6:E6"/>
    <mergeCell ref="B7:E7"/>
    <mergeCell ref="B30:E34"/>
    <mergeCell ref="C1:E1"/>
    <mergeCell ref="C2:E2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Liga Baumgarte</dc:creator>
  <cp:keywords/>
  <dc:description/>
  <cp:lastModifiedBy>Liene Zalkovska</cp:lastModifiedBy>
  <cp:lastPrinted>2014-12-15T06:35:26Z</cp:lastPrinted>
  <dcterms:created xsi:type="dcterms:W3CDTF">2012-01-13T11:54:07Z</dcterms:created>
  <dcterms:modified xsi:type="dcterms:W3CDTF">2015-01-05T09:29:24Z</dcterms:modified>
  <cp:category/>
  <cp:version/>
  <cp:contentType/>
  <cp:contentStatus/>
</cp:coreProperties>
</file>