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535"/>
  </bookViews>
  <sheets>
    <sheet name="3_pelikums_lemumam" sheetId="2" r:id="rId1"/>
  </sheets>
  <calcPr calcId="145621"/>
</workbook>
</file>

<file path=xl/calcChain.xml><?xml version="1.0" encoding="utf-8"?>
<calcChain xmlns="http://schemas.openxmlformats.org/spreadsheetml/2006/main">
  <c r="E25" i="2" l="1"/>
  <c r="E24" i="2"/>
  <c r="E23" i="2" s="1"/>
  <c r="F23" i="2"/>
  <c r="D23" i="2"/>
  <c r="D11" i="2"/>
  <c r="E11" i="2"/>
  <c r="F11" i="2"/>
  <c r="F27" i="2"/>
  <c r="F29" i="2"/>
  <c r="F32" i="2"/>
  <c r="F31" i="2"/>
  <c r="F36" i="2"/>
  <c r="F35" i="2"/>
  <c r="F42" i="2"/>
  <c r="F41" i="2"/>
  <c r="F39" i="2" s="1"/>
  <c r="D27" i="2"/>
  <c r="D29" i="2"/>
  <c r="D26" i="2" s="1"/>
  <c r="D32" i="2"/>
  <c r="D31" i="2" s="1"/>
  <c r="D36" i="2"/>
  <c r="D35" i="2" s="1"/>
  <c r="D41" i="2"/>
  <c r="D39" i="2" s="1"/>
  <c r="F26" i="2"/>
  <c r="E42" i="2"/>
  <c r="E41" i="2" s="1"/>
  <c r="E39" i="2" s="1"/>
  <c r="E32" i="2"/>
  <c r="E31" i="2" s="1"/>
  <c r="E29" i="2"/>
  <c r="E27" i="2"/>
  <c r="E36" i="2"/>
  <c r="E35" i="2"/>
  <c r="E26" i="2" l="1"/>
  <c r="F22" i="2"/>
  <c r="F21" i="2"/>
  <c r="E46" i="2"/>
  <c r="E44" i="2" s="1"/>
  <c r="E22" i="2"/>
  <c r="E21" i="2" s="1"/>
  <c r="D22" i="2"/>
  <c r="D21" i="2" s="1"/>
  <c r="D46" i="2" l="1"/>
  <c r="D44" i="2" s="1"/>
  <c r="D19" i="2" s="1"/>
  <c r="E19" i="2"/>
  <c r="F46" i="2"/>
  <c r="F44" i="2" s="1"/>
  <c r="F19" i="2" s="1"/>
</calcChain>
</file>

<file path=xl/sharedStrings.xml><?xml version="1.0" encoding="utf-8"?>
<sst xmlns="http://schemas.openxmlformats.org/spreadsheetml/2006/main" count="46" uniqueCount="46">
  <si>
    <t>Priekšfinansējums no pašvaldības budžeta</t>
  </si>
  <si>
    <r>
      <t xml:space="preserve">Pašvaldības budžeta līdzekļi </t>
    </r>
    <r>
      <rPr>
        <u/>
        <sz val="9"/>
        <rFont val="Times New Roman"/>
        <family val="1"/>
        <charset val="186"/>
      </rPr>
      <t>neattiecināmo</t>
    </r>
    <r>
      <rPr>
        <sz val="9"/>
        <rFont val="Times New Roman"/>
        <family val="1"/>
        <charset val="186"/>
      </rPr>
      <t xml:space="preserve"> izmaksu veikšanai </t>
    </r>
  </si>
  <si>
    <t>Līdzfinansējums no pašvaldības budžeta</t>
  </si>
  <si>
    <t>Projekta īstenotājs</t>
  </si>
  <si>
    <t>Funkcionālās klasifikācijas kods</t>
  </si>
  <si>
    <t>Atlikums perioda beigās, t.sk:</t>
  </si>
  <si>
    <t xml:space="preserve">Pozīcija </t>
  </si>
  <si>
    <t>Izpilde</t>
  </si>
  <si>
    <t>Apstiprinātais plāns</t>
  </si>
  <si>
    <t>Precizētais plāns</t>
  </si>
  <si>
    <t>IEŅĒMUMI kopā, t.sk.:</t>
  </si>
  <si>
    <t>IZDEVUMI kopā, t.sk.:</t>
  </si>
  <si>
    <t>IZDEVUMI ekonomisko klasifikācijas kodu griezumā</t>
  </si>
  <si>
    <t>Kods</t>
  </si>
  <si>
    <t>Koda nosaukums</t>
  </si>
  <si>
    <t>3.pielikums Jūrmalas pilsētas domes</t>
  </si>
  <si>
    <t>Dienas nauda</t>
  </si>
  <si>
    <t>Bankas komisija, pakalpojumi</t>
  </si>
  <si>
    <t>Degviela</t>
  </si>
  <si>
    <t>Pārējās preces</t>
  </si>
  <si>
    <t>Preces un pakalpojumi</t>
  </si>
  <si>
    <t xml:space="preserve">Komandējumi un dienesta braucieni </t>
  </si>
  <si>
    <t>Pārējie komandējumu un dienesta, darba braucienu izdevumi</t>
  </si>
  <si>
    <t>Pakalpojumi</t>
  </si>
  <si>
    <t>Iestādes administratīvie izdevumi un ar iestādes darbības nodrošināšanu saistītie izdevumi</t>
  </si>
  <si>
    <t>Īre un noma</t>
  </si>
  <si>
    <t>Krājumi, materiāli, energoresursi, preces, biroja preces un inventārs, kurus neuzskaita kodā 5000</t>
  </si>
  <si>
    <t>Kurināmais un enerģētiskie  materiāli</t>
  </si>
  <si>
    <t>Subsīdijas un dotācijas</t>
  </si>
  <si>
    <t>Subsīdijas un dotācijas komersantiem, biedrībām un nodibinājumiem Eiropas Savienības politiku instrumentu un pārējās ārvalstu finanšu palīdzības līdzfinansēto projektu un (vai) pasākumu ietvaros</t>
  </si>
  <si>
    <t>Uzturēšanas izdevumu transferti, pašu resursu maksājumi, starptautiskā sadarbība</t>
  </si>
  <si>
    <t>Starptautiskā sadarbība</t>
  </si>
  <si>
    <t>Atmaksa biedrībām un nodibinājumiem par Eiropas Savienības politiku instrumentu un pārējās ārvalstu finanšu palīdzības projektu (pasākumu) īstenošanu*</t>
  </si>
  <si>
    <t>Atmaksa komersantiem par Eiropas Savienības politiku instrumentu un pārējās ārvalstu finanšu palīdzības projektu (pasākumu) īstenošanu*</t>
  </si>
  <si>
    <t>Iekārtu un inventāra īre un noma</t>
  </si>
  <si>
    <t>Pašvaldību uzturēšanas izdevumu transferti citām pašvaldībām*</t>
  </si>
  <si>
    <t>Jūrmalas pilsētas domes Attīstības pārvaldes Projektu ieviešanas nodaļa</t>
  </si>
  <si>
    <t>Ieņēmumi no citiem avotiem saskaņā ar noslēgtajiem līgumiem</t>
  </si>
  <si>
    <t>Pārējie pārskaitījumi ārvalstīm</t>
  </si>
  <si>
    <t>kases apgrozības līdzekļi F22010000</t>
  </si>
  <si>
    <t>atgriežamie līdzekļi  F22010020</t>
  </si>
  <si>
    <t>04.900.</t>
  </si>
  <si>
    <r>
      <t xml:space="preserve">Pārskats par projekta </t>
    </r>
    <r>
      <rPr>
        <b/>
        <i/>
        <sz val="12"/>
        <rFont val="Times New Roman"/>
        <family val="1"/>
        <charset val="186"/>
      </rPr>
      <t xml:space="preserve">"Labās prakses pārņemšana interaktīva dabas tūrisma objekta izveidei" (projekta līguma Nr.1.1-23/6329 un projekta Nr.PA-GRO-851) </t>
    </r>
    <r>
      <rPr>
        <b/>
        <sz val="12"/>
        <rFont val="Times New Roman"/>
        <family val="1"/>
        <charset val="186"/>
      </rPr>
      <t>finanšu līdzekļu apguvi</t>
    </r>
  </si>
  <si>
    <t>Kopējais projekta faktiski apgūtais finansējums (EUR): 9 929,89 EUR, t.sk, Jūrmalas pilsētas domes līdzfinansējums attiecināmo izmaksu segšanai 3 971,96 EUR  (40%), Ziemeļu un Baltijas valstu mobilitātes programmas "Valsts administrācija" līdzfinansējums projekta attiecināmo izmaksu segšanai 5 957,93 EUR  (60%).</t>
  </si>
  <si>
    <t>2016.gada 20.oktobra lēmumam Nr.483</t>
  </si>
  <si>
    <t>(protokols Nr.15, 483.punkts)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</si>
</sst>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186"/>
    </font>
    <font>
      <sz val="8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u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i/>
      <sz val="12"/>
      <name val="Times New Roman"/>
      <family val="1"/>
      <charset val="186"/>
    </font>
    <font>
      <sz val="13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9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rgb="FF7030A0"/>
      <name val="Times New Roman"/>
      <family val="1"/>
      <charset val="186"/>
    </font>
    <font>
      <i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2" borderId="1" applyNumberFormat="0" applyFont="0" applyAlignment="0" applyProtection="0"/>
  </cellStyleXfs>
  <cellXfs count="111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/>
    <xf numFmtId="0" fontId="3" fillId="0" borderId="5" xfId="0" applyFont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top" wrapText="1"/>
    </xf>
    <xf numFmtId="0" fontId="3" fillId="0" borderId="19" xfId="0" applyFont="1" applyBorder="1"/>
    <xf numFmtId="0" fontId="3" fillId="0" borderId="20" xfId="0" applyFont="1" applyBorder="1"/>
    <xf numFmtId="0" fontId="3" fillId="0" borderId="22" xfId="0" applyFont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0" fontId="3" fillId="0" borderId="2" xfId="0" applyFont="1" applyFill="1" applyBorder="1" applyAlignment="1" applyProtection="1">
      <alignment horizontal="left" vertical="center" wrapText="1"/>
    </xf>
    <xf numFmtId="3" fontId="3" fillId="0" borderId="0" xfId="0" applyNumberFormat="1" applyFont="1" applyFill="1"/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right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wrapText="1"/>
    </xf>
    <xf numFmtId="0" fontId="2" fillId="0" borderId="21" xfId="0" applyFont="1" applyFill="1" applyBorder="1" applyAlignment="1" applyProtection="1">
      <alignment horizontal="left" vertical="top" wrapText="1"/>
    </xf>
    <xf numFmtId="0" fontId="3" fillId="0" borderId="21" xfId="0" applyFont="1" applyFill="1" applyBorder="1" applyAlignment="1" applyProtection="1">
      <alignment horizontal="center" vertical="top" wrapText="1"/>
    </xf>
    <xf numFmtId="0" fontId="3" fillId="0" borderId="21" xfId="0" applyFont="1" applyFill="1" applyBorder="1" applyAlignment="1" applyProtection="1">
      <alignment horizontal="right" vertical="top" wrapText="1"/>
    </xf>
    <xf numFmtId="0" fontId="2" fillId="0" borderId="23" xfId="0" applyFont="1" applyBorder="1" applyAlignment="1">
      <alignment wrapText="1"/>
    </xf>
    <xf numFmtId="3" fontId="12" fillId="0" borderId="6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3" fontId="12" fillId="0" borderId="0" xfId="0" applyNumberFormat="1" applyFont="1" applyFill="1"/>
    <xf numFmtId="0" fontId="12" fillId="0" borderId="0" xfId="0" applyFont="1" applyFill="1"/>
    <xf numFmtId="4" fontId="3" fillId="0" borderId="0" xfId="0" applyNumberFormat="1" applyFont="1" applyFill="1" applyBorder="1"/>
    <xf numFmtId="4" fontId="3" fillId="0" borderId="0" xfId="0" applyNumberFormat="1" applyFont="1" applyFill="1"/>
    <xf numFmtId="0" fontId="3" fillId="0" borderId="0" xfId="0" applyFont="1" applyFill="1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2" fillId="0" borderId="23" xfId="2" applyFont="1" applyFill="1" applyBorder="1" applyAlignment="1" applyProtection="1">
      <alignment horizontal="right" vertical="center" wrapText="1"/>
    </xf>
    <xf numFmtId="0" fontId="3" fillId="0" borderId="12" xfId="2" applyFont="1" applyFill="1" applyBorder="1" applyAlignment="1" applyProtection="1">
      <alignment horizontal="left" vertical="center" wrapText="1"/>
    </xf>
    <xf numFmtId="3" fontId="3" fillId="0" borderId="7" xfId="0" applyNumberFormat="1" applyFont="1" applyFill="1" applyBorder="1" applyAlignment="1">
      <alignment horizontal="right"/>
    </xf>
    <xf numFmtId="3" fontId="12" fillId="0" borderId="7" xfId="0" applyNumberFormat="1" applyFont="1" applyFill="1" applyBorder="1" applyAlignment="1">
      <alignment horizontal="right"/>
    </xf>
    <xf numFmtId="3" fontId="12" fillId="0" borderId="4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3" fontId="3" fillId="0" borderId="37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3" fontId="2" fillId="3" borderId="13" xfId="0" applyNumberFormat="1" applyFont="1" applyFill="1" applyBorder="1" applyAlignment="1">
      <alignment horizontal="right" vertical="center"/>
    </xf>
    <xf numFmtId="3" fontId="13" fillId="3" borderId="13" xfId="0" applyNumberFormat="1" applyFont="1" applyFill="1" applyBorder="1" applyAlignment="1">
      <alignment horizontal="right" vertical="center"/>
    </xf>
    <xf numFmtId="3" fontId="13" fillId="3" borderId="11" xfId="0" applyNumberFormat="1" applyFont="1" applyFill="1" applyBorder="1" applyAlignment="1">
      <alignment horizontal="right" vertical="center"/>
    </xf>
    <xf numFmtId="3" fontId="2" fillId="3" borderId="3" xfId="0" applyNumberFormat="1" applyFont="1" applyFill="1" applyBorder="1" applyAlignment="1"/>
    <xf numFmtId="3" fontId="13" fillId="3" borderId="3" xfId="0" applyNumberFormat="1" applyFont="1" applyFill="1" applyBorder="1" applyAlignment="1"/>
    <xf numFmtId="3" fontId="13" fillId="3" borderId="29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13" fillId="0" borderId="6" xfId="0" applyNumberFormat="1" applyFont="1" applyFill="1" applyBorder="1" applyAlignment="1">
      <alignment horizontal="right"/>
    </xf>
    <xf numFmtId="3" fontId="13" fillId="0" borderId="40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 applyProtection="1">
      <alignment horizontal="right" vertical="center" wrapText="1"/>
    </xf>
    <xf numFmtId="3" fontId="12" fillId="0" borderId="18" xfId="0" applyNumberFormat="1" applyFont="1" applyFill="1" applyBorder="1" applyAlignment="1" applyProtection="1">
      <alignment horizontal="right" vertical="center" wrapText="1"/>
    </xf>
    <xf numFmtId="3" fontId="3" fillId="0" borderId="4" xfId="0" applyNumberFormat="1" applyFont="1" applyFill="1" applyBorder="1" applyAlignment="1" applyProtection="1">
      <alignment horizontal="right" vertical="center" wrapText="1"/>
    </xf>
    <xf numFmtId="3" fontId="12" fillId="0" borderId="4" xfId="0" applyNumberFormat="1" applyFont="1" applyFill="1" applyBorder="1" applyAlignment="1" applyProtection="1">
      <alignment horizontal="right" vertical="center" wrapText="1"/>
    </xf>
    <xf numFmtId="3" fontId="12" fillId="0" borderId="3" xfId="0" applyNumberFormat="1" applyFont="1" applyFill="1" applyBorder="1" applyAlignment="1" applyProtection="1">
      <alignment horizontal="right" vertical="center" wrapText="1"/>
    </xf>
    <xf numFmtId="3" fontId="12" fillId="0" borderId="36" xfId="0" applyNumberFormat="1" applyFont="1" applyFill="1" applyBorder="1" applyAlignment="1" applyProtection="1">
      <alignment horizontal="right" vertical="center" wrapText="1"/>
    </xf>
    <xf numFmtId="3" fontId="12" fillId="0" borderId="16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12" fillId="0" borderId="24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>
      <alignment horizontal="right"/>
    </xf>
    <xf numFmtId="0" fontId="3" fillId="0" borderId="23" xfId="2" applyFont="1" applyFill="1" applyBorder="1" applyAlignment="1" applyProtection="1">
      <alignment horizontal="right" vertical="center" wrapText="1"/>
    </xf>
    <xf numFmtId="0" fontId="15" fillId="0" borderId="2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2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25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15" xfId="2" applyFont="1" applyFill="1" applyBorder="1" applyAlignment="1" applyProtection="1">
      <alignment horizontal="left" vertical="center" wrapText="1"/>
    </xf>
    <xf numFmtId="0" fontId="3" fillId="0" borderId="24" xfId="2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" fillId="0" borderId="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10" fillId="0" borderId="39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3" fillId="0" borderId="38" xfId="0" applyFont="1" applyBorder="1" applyAlignment="1">
      <alignment horizontal="center"/>
    </xf>
  </cellXfs>
  <cellStyles count="6">
    <cellStyle name="Normal" xfId="0" builtinId="0"/>
    <cellStyle name="Normal 2" xfId="1"/>
    <cellStyle name="Normal 2 2" xfId="2"/>
    <cellStyle name="Normal 2 3" xfId="3"/>
    <cellStyle name="Normal 3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5"/>
  <sheetViews>
    <sheetView tabSelected="1" topLeftCell="B1" zoomScaleNormal="100" workbookViewId="0">
      <selection activeCell="J5" sqref="J5"/>
    </sheetView>
  </sheetViews>
  <sheetFormatPr defaultRowHeight="12" x14ac:dyDescent="0.2"/>
  <cols>
    <col min="1" max="1" width="9.140625" style="1"/>
    <col min="2" max="2" width="11.85546875" style="1" customWidth="1"/>
    <col min="3" max="3" width="34.7109375" style="1" customWidth="1"/>
    <col min="4" max="4" width="17.140625" style="1" customWidth="1"/>
    <col min="5" max="5" width="16.85546875" style="33" hidden="1" customWidth="1"/>
    <col min="6" max="6" width="18.7109375" style="1" customWidth="1"/>
    <col min="7" max="16384" width="9.140625" style="1"/>
  </cols>
  <sheetData>
    <row r="1" spans="2:9" ht="16.5" x14ac:dyDescent="0.2">
      <c r="C1" s="98" t="s">
        <v>15</v>
      </c>
      <c r="D1" s="98"/>
      <c r="E1" s="98"/>
      <c r="F1" s="98"/>
      <c r="G1" s="34"/>
    </row>
    <row r="2" spans="2:9" ht="16.5" x14ac:dyDescent="0.2">
      <c r="C2" s="98" t="s">
        <v>44</v>
      </c>
      <c r="D2" s="98"/>
      <c r="E2" s="98"/>
      <c r="F2" s="98"/>
      <c r="G2" s="34"/>
    </row>
    <row r="3" spans="2:9" ht="16.5" x14ac:dyDescent="0.2">
      <c r="D3" s="72" t="s">
        <v>45</v>
      </c>
      <c r="E3" s="72"/>
      <c r="F3" s="72"/>
      <c r="G3" s="34"/>
    </row>
    <row r="4" spans="2:9" x14ac:dyDescent="0.2">
      <c r="G4" s="34"/>
    </row>
    <row r="5" spans="2:9" ht="56.25" customHeight="1" x14ac:dyDescent="0.25">
      <c r="B5" s="81" t="s">
        <v>42</v>
      </c>
      <c r="C5" s="81"/>
      <c r="D5" s="81"/>
      <c r="E5" s="81"/>
      <c r="F5" s="81"/>
      <c r="G5" s="34"/>
    </row>
    <row r="6" spans="2:9" ht="12.75" customHeight="1" x14ac:dyDescent="0.2">
      <c r="B6" s="10" t="s">
        <v>3</v>
      </c>
      <c r="C6" s="11"/>
      <c r="D6" s="82" t="s">
        <v>36</v>
      </c>
      <c r="E6" s="82"/>
      <c r="F6" s="83"/>
      <c r="G6" s="34"/>
    </row>
    <row r="7" spans="2:9" x14ac:dyDescent="0.2">
      <c r="B7" s="84" t="s">
        <v>4</v>
      </c>
      <c r="C7" s="85"/>
      <c r="D7" s="85" t="s">
        <v>41</v>
      </c>
      <c r="E7" s="85"/>
      <c r="F7" s="86"/>
      <c r="G7" s="34"/>
    </row>
    <row r="8" spans="2:9" ht="37.5" customHeight="1" x14ac:dyDescent="0.2">
      <c r="B8" s="87" t="s">
        <v>43</v>
      </c>
      <c r="C8" s="88"/>
      <c r="D8" s="88"/>
      <c r="E8" s="88"/>
      <c r="F8" s="89"/>
      <c r="G8" s="34"/>
    </row>
    <row r="9" spans="2:9" x14ac:dyDescent="0.2">
      <c r="B9" s="73" t="s">
        <v>6</v>
      </c>
      <c r="C9" s="74"/>
      <c r="D9" s="77" t="s">
        <v>8</v>
      </c>
      <c r="E9" s="77" t="s">
        <v>9</v>
      </c>
      <c r="F9" s="79" t="s">
        <v>7</v>
      </c>
      <c r="G9" s="34"/>
    </row>
    <row r="10" spans="2:9" ht="15" customHeight="1" x14ac:dyDescent="0.2">
      <c r="B10" s="75"/>
      <c r="C10" s="76"/>
      <c r="D10" s="78"/>
      <c r="E10" s="78"/>
      <c r="F10" s="80"/>
      <c r="G10" s="34"/>
    </row>
    <row r="11" spans="2:9" x14ac:dyDescent="0.2">
      <c r="B11" s="92" t="s">
        <v>10</v>
      </c>
      <c r="C11" s="93"/>
      <c r="D11" s="50">
        <f>SUM(D12:D14,D15)</f>
        <v>12831</v>
      </c>
      <c r="E11" s="51">
        <f>SUM(E12:E14,E15,E16:E16,E17)</f>
        <v>10788</v>
      </c>
      <c r="F11" s="52">
        <f>F12+F13+F14+F15+F16</f>
        <v>10788</v>
      </c>
      <c r="G11" s="34"/>
    </row>
    <row r="12" spans="2:9" x14ac:dyDescent="0.2">
      <c r="B12" s="94" t="s">
        <v>0</v>
      </c>
      <c r="C12" s="95"/>
      <c r="D12" s="41">
        <v>900</v>
      </c>
      <c r="E12" s="42">
        <v>858</v>
      </c>
      <c r="F12" s="43">
        <v>858</v>
      </c>
      <c r="G12" s="35"/>
    </row>
    <row r="13" spans="2:9" x14ac:dyDescent="0.2">
      <c r="B13" s="5" t="s">
        <v>2</v>
      </c>
      <c r="C13" s="6"/>
      <c r="D13" s="41">
        <v>4005</v>
      </c>
      <c r="E13" s="42">
        <v>3972</v>
      </c>
      <c r="F13" s="43">
        <v>3972</v>
      </c>
      <c r="G13" s="35"/>
    </row>
    <row r="14" spans="2:9" ht="14.25" customHeight="1" x14ac:dyDescent="0.2">
      <c r="B14" s="101" t="s">
        <v>1</v>
      </c>
      <c r="C14" s="102"/>
      <c r="D14" s="13">
        <v>1926</v>
      </c>
      <c r="E14" s="27">
        <v>0</v>
      </c>
      <c r="F14" s="27">
        <v>0</v>
      </c>
      <c r="G14" s="36"/>
      <c r="I14" s="3"/>
    </row>
    <row r="15" spans="2:9" ht="21.75" customHeight="1" x14ac:dyDescent="0.2">
      <c r="B15" s="103" t="s">
        <v>37</v>
      </c>
      <c r="C15" s="104"/>
      <c r="D15" s="41">
        <v>6000</v>
      </c>
      <c r="E15" s="42">
        <v>5958</v>
      </c>
      <c r="F15" s="43">
        <v>5958</v>
      </c>
      <c r="G15" s="38"/>
    </row>
    <row r="16" spans="2:9" x14ac:dyDescent="0.2">
      <c r="B16" s="105"/>
      <c r="C16" s="106"/>
      <c r="D16" s="44"/>
      <c r="E16" s="45"/>
      <c r="F16" s="46"/>
      <c r="G16" s="36"/>
    </row>
    <row r="17" spans="2:8" ht="27.75" hidden="1" customHeight="1" thickBot="1" x14ac:dyDescent="0.25">
      <c r="B17" s="107"/>
      <c r="C17" s="108"/>
      <c r="D17" s="47"/>
      <c r="E17" s="48"/>
      <c r="F17" s="49"/>
      <c r="G17" s="35"/>
    </row>
    <row r="18" spans="2:8" x14ac:dyDescent="0.2">
      <c r="B18" s="109"/>
      <c r="C18" s="110"/>
      <c r="D18" s="44"/>
      <c r="E18" s="46"/>
      <c r="F18" s="46"/>
      <c r="G18" s="35"/>
    </row>
    <row r="19" spans="2:8" x14ac:dyDescent="0.2">
      <c r="B19" s="96" t="s">
        <v>11</v>
      </c>
      <c r="C19" s="97"/>
      <c r="D19" s="53">
        <f>D21+D44</f>
        <v>12831</v>
      </c>
      <c r="E19" s="54">
        <f>E21+E44</f>
        <v>10788</v>
      </c>
      <c r="F19" s="55">
        <f>F21+F44</f>
        <v>10788</v>
      </c>
      <c r="G19" s="35"/>
    </row>
    <row r="20" spans="2:8" x14ac:dyDescent="0.2">
      <c r="B20" s="99" t="s">
        <v>12</v>
      </c>
      <c r="C20" s="100"/>
      <c r="D20" s="56"/>
      <c r="E20" s="57"/>
      <c r="F20" s="58"/>
      <c r="G20" s="35"/>
    </row>
    <row r="21" spans="2:8" x14ac:dyDescent="0.2">
      <c r="B21" s="7" t="s">
        <v>13</v>
      </c>
      <c r="C21" s="8" t="s">
        <v>14</v>
      </c>
      <c r="D21" s="59">
        <f>D22+D35+D39</f>
        <v>11931</v>
      </c>
      <c r="E21" s="60">
        <f>E22+E35+E39</f>
        <v>9930</v>
      </c>
      <c r="F21" s="60">
        <f>F22+F35+F39</f>
        <v>9930</v>
      </c>
      <c r="G21" s="35"/>
      <c r="H21" s="3"/>
    </row>
    <row r="22" spans="2:8" x14ac:dyDescent="0.2">
      <c r="B22" s="17">
        <v>2000</v>
      </c>
      <c r="C22" s="18" t="s">
        <v>20</v>
      </c>
      <c r="D22" s="61">
        <f>D23+D26+D31</f>
        <v>11931</v>
      </c>
      <c r="E22" s="62">
        <f>E23+E26+E31</f>
        <v>9930</v>
      </c>
      <c r="F22" s="62">
        <f>F23+F26+F31</f>
        <v>9930</v>
      </c>
      <c r="G22" s="36"/>
      <c r="H22" s="3"/>
    </row>
    <row r="23" spans="2:8" x14ac:dyDescent="0.2">
      <c r="B23" s="17">
        <v>2100</v>
      </c>
      <c r="C23" s="15" t="s">
        <v>21</v>
      </c>
      <c r="D23" s="61">
        <f>D24+D25</f>
        <v>11931</v>
      </c>
      <c r="E23" s="62">
        <f>SUM(E24:E25)</f>
        <v>9930</v>
      </c>
      <c r="F23" s="62">
        <f>F24+F25</f>
        <v>9930</v>
      </c>
      <c r="G23" s="36"/>
      <c r="H23" s="3"/>
    </row>
    <row r="24" spans="2:8" x14ac:dyDescent="0.2">
      <c r="B24" s="19">
        <v>2121</v>
      </c>
      <c r="C24" s="15" t="s">
        <v>16</v>
      </c>
      <c r="D24" s="61">
        <v>1920</v>
      </c>
      <c r="E24" s="62">
        <f>F24</f>
        <v>1490</v>
      </c>
      <c r="F24" s="62">
        <v>1490</v>
      </c>
      <c r="G24" s="36"/>
      <c r="H24" s="3"/>
    </row>
    <row r="25" spans="2:8" ht="24" x14ac:dyDescent="0.2">
      <c r="B25" s="19">
        <v>2122</v>
      </c>
      <c r="C25" s="15" t="s">
        <v>22</v>
      </c>
      <c r="D25" s="61">
        <v>10011</v>
      </c>
      <c r="E25" s="62">
        <f>F25</f>
        <v>8440</v>
      </c>
      <c r="F25" s="62">
        <v>8440</v>
      </c>
      <c r="G25" s="36"/>
      <c r="H25" s="3"/>
    </row>
    <row r="26" spans="2:8" hidden="1" x14ac:dyDescent="0.2">
      <c r="B26" s="17">
        <v>2200</v>
      </c>
      <c r="C26" s="15" t="s">
        <v>23</v>
      </c>
      <c r="D26" s="61">
        <f>D27+D29</f>
        <v>0</v>
      </c>
      <c r="E26" s="63">
        <f>E27+E29</f>
        <v>0</v>
      </c>
      <c r="F26" s="63">
        <f>F27+F29</f>
        <v>0</v>
      </c>
      <c r="G26" s="36"/>
      <c r="H26" s="3"/>
    </row>
    <row r="27" spans="2:8" ht="24" hidden="1" x14ac:dyDescent="0.2">
      <c r="B27" s="20">
        <v>2230</v>
      </c>
      <c r="C27" s="15" t="s">
        <v>24</v>
      </c>
      <c r="D27" s="61">
        <f>D28</f>
        <v>0</v>
      </c>
      <c r="E27" s="63">
        <f>E28</f>
        <v>0</v>
      </c>
      <c r="F27" s="64">
        <f>F28</f>
        <v>0</v>
      </c>
      <c r="G27" s="36"/>
      <c r="H27" s="3"/>
    </row>
    <row r="28" spans="2:8" hidden="1" x14ac:dyDescent="0.2">
      <c r="B28" s="19">
        <v>2236</v>
      </c>
      <c r="C28" s="15" t="s">
        <v>17</v>
      </c>
      <c r="D28" s="61">
        <v>0</v>
      </c>
      <c r="E28" s="64">
        <v>0</v>
      </c>
      <c r="F28" s="63">
        <v>0</v>
      </c>
      <c r="G28" s="36"/>
      <c r="H28" s="3"/>
    </row>
    <row r="29" spans="2:8" hidden="1" x14ac:dyDescent="0.2">
      <c r="B29" s="20">
        <v>2260</v>
      </c>
      <c r="C29" s="15" t="s">
        <v>25</v>
      </c>
      <c r="D29" s="61">
        <f>D30</f>
        <v>0</v>
      </c>
      <c r="E29" s="63">
        <f>E30</f>
        <v>0</v>
      </c>
      <c r="F29" s="64">
        <f>F30</f>
        <v>0</v>
      </c>
      <c r="G29" s="36"/>
      <c r="H29" s="3"/>
    </row>
    <row r="30" spans="2:8" hidden="1" x14ac:dyDescent="0.2">
      <c r="B30" s="19">
        <v>2264</v>
      </c>
      <c r="C30" s="15" t="s">
        <v>34</v>
      </c>
      <c r="D30" s="61">
        <v>0</v>
      </c>
      <c r="E30" s="63">
        <v>0</v>
      </c>
      <c r="F30" s="65">
        <v>0</v>
      </c>
      <c r="G30" s="36"/>
      <c r="H30" s="3"/>
    </row>
    <row r="31" spans="2:8" ht="36" hidden="1" x14ac:dyDescent="0.2">
      <c r="B31" s="17">
        <v>2300</v>
      </c>
      <c r="C31" s="15" t="s">
        <v>26</v>
      </c>
      <c r="D31" s="66">
        <f>D32+D34</f>
        <v>0</v>
      </c>
      <c r="E31" s="67">
        <f>E32+E34</f>
        <v>0</v>
      </c>
      <c r="F31" s="63">
        <f>F32+F34</f>
        <v>0</v>
      </c>
      <c r="G31" s="36"/>
      <c r="H31" s="3"/>
    </row>
    <row r="32" spans="2:8" hidden="1" x14ac:dyDescent="0.2">
      <c r="B32" s="20">
        <v>2320</v>
      </c>
      <c r="C32" s="15" t="s">
        <v>27</v>
      </c>
      <c r="D32" s="61">
        <f>D33</f>
        <v>0</v>
      </c>
      <c r="E32" s="67">
        <f>E33</f>
        <v>0</v>
      </c>
      <c r="F32" s="63">
        <f>F33</f>
        <v>0</v>
      </c>
      <c r="G32" s="36"/>
      <c r="H32" s="3"/>
    </row>
    <row r="33" spans="2:9" hidden="1" x14ac:dyDescent="0.2">
      <c r="B33" s="19">
        <v>2322</v>
      </c>
      <c r="C33" s="15" t="s">
        <v>18</v>
      </c>
      <c r="D33" s="61">
        <v>0</v>
      </c>
      <c r="E33" s="67">
        <v>0</v>
      </c>
      <c r="F33" s="63">
        <v>0</v>
      </c>
      <c r="G33" s="36"/>
      <c r="H33" s="3"/>
    </row>
    <row r="34" spans="2:9" hidden="1" x14ac:dyDescent="0.2">
      <c r="B34" s="20">
        <v>2390</v>
      </c>
      <c r="C34" s="15" t="s">
        <v>19</v>
      </c>
      <c r="D34" s="61">
        <v>0</v>
      </c>
      <c r="E34" s="64">
        <v>0</v>
      </c>
      <c r="F34" s="63">
        <v>0</v>
      </c>
      <c r="G34" s="36"/>
      <c r="H34" s="3"/>
    </row>
    <row r="35" spans="2:9" hidden="1" x14ac:dyDescent="0.2">
      <c r="B35" s="17">
        <v>3000</v>
      </c>
      <c r="C35" s="18" t="s">
        <v>28</v>
      </c>
      <c r="D35" s="61">
        <f>D36</f>
        <v>0</v>
      </c>
      <c r="E35" s="63">
        <f>E36</f>
        <v>0</v>
      </c>
      <c r="F35" s="63">
        <f>F36</f>
        <v>0</v>
      </c>
      <c r="G35" s="35"/>
      <c r="H35" s="3"/>
    </row>
    <row r="36" spans="2:9" ht="60" hidden="1" x14ac:dyDescent="0.2">
      <c r="B36" s="20">
        <v>3290</v>
      </c>
      <c r="C36" s="21" t="s">
        <v>29</v>
      </c>
      <c r="D36" s="61">
        <f>D37+D38</f>
        <v>0</v>
      </c>
      <c r="E36" s="63">
        <f>E37+E38</f>
        <v>0</v>
      </c>
      <c r="F36" s="63">
        <f>F37+F38</f>
        <v>0</v>
      </c>
      <c r="G36" s="37"/>
      <c r="H36" s="3"/>
    </row>
    <row r="37" spans="2:9" ht="36" hidden="1" x14ac:dyDescent="0.2">
      <c r="B37" s="19">
        <v>3293</v>
      </c>
      <c r="C37" s="22" t="s">
        <v>33</v>
      </c>
      <c r="D37" s="61">
        <v>0</v>
      </c>
      <c r="E37" s="63">
        <v>0</v>
      </c>
      <c r="F37" s="63">
        <v>0</v>
      </c>
      <c r="G37" s="37"/>
      <c r="H37" s="3"/>
      <c r="I37" s="3"/>
    </row>
    <row r="38" spans="2:9" ht="48" hidden="1" x14ac:dyDescent="0.2">
      <c r="B38" s="19">
        <v>3294</v>
      </c>
      <c r="C38" s="22" t="s">
        <v>32</v>
      </c>
      <c r="D38" s="61">
        <v>0</v>
      </c>
      <c r="E38" s="63">
        <v>0</v>
      </c>
      <c r="F38" s="63">
        <v>0</v>
      </c>
      <c r="G38" s="37"/>
      <c r="H38" s="3"/>
      <c r="I38" s="3"/>
    </row>
    <row r="39" spans="2:9" ht="24" hidden="1" x14ac:dyDescent="0.2">
      <c r="B39" s="17">
        <v>7000</v>
      </c>
      <c r="C39" s="26" t="s">
        <v>30</v>
      </c>
      <c r="D39" s="61">
        <f>D40+D41</f>
        <v>0</v>
      </c>
      <c r="E39" s="64">
        <f>E41+E40</f>
        <v>0</v>
      </c>
      <c r="F39" s="63">
        <f>F40+F41</f>
        <v>0</v>
      </c>
      <c r="G39" s="36"/>
      <c r="H39" s="3"/>
    </row>
    <row r="40" spans="2:9" ht="24" hidden="1" x14ac:dyDescent="0.2">
      <c r="B40" s="24">
        <v>7210</v>
      </c>
      <c r="C40" s="15" t="s">
        <v>35</v>
      </c>
      <c r="D40" s="61">
        <v>0</v>
      </c>
      <c r="E40" s="63">
        <v>0</v>
      </c>
      <c r="F40" s="63">
        <v>0</v>
      </c>
      <c r="G40" s="37"/>
      <c r="H40" s="3"/>
    </row>
    <row r="41" spans="2:9" hidden="1" x14ac:dyDescent="0.2">
      <c r="B41" s="23">
        <v>7700</v>
      </c>
      <c r="C41" s="15" t="s">
        <v>31</v>
      </c>
      <c r="D41" s="61">
        <f t="shared" ref="D41:F41" si="0">D42</f>
        <v>0</v>
      </c>
      <c r="E41" s="65">
        <f t="shared" si="0"/>
        <v>0</v>
      </c>
      <c r="F41" s="63">
        <f t="shared" si="0"/>
        <v>0</v>
      </c>
      <c r="G41" s="36"/>
      <c r="H41" s="3"/>
    </row>
    <row r="42" spans="2:9" hidden="1" x14ac:dyDescent="0.2">
      <c r="B42" s="24">
        <v>7720</v>
      </c>
      <c r="C42" s="15" t="s">
        <v>38</v>
      </c>
      <c r="D42" s="61">
        <v>0</v>
      </c>
      <c r="E42" s="65">
        <f>E43</f>
        <v>0</v>
      </c>
      <c r="F42" s="63">
        <f>F43</f>
        <v>0</v>
      </c>
      <c r="G42" s="36"/>
      <c r="H42" s="3"/>
    </row>
    <row r="43" spans="2:9" x14ac:dyDescent="0.2">
      <c r="B43" s="25"/>
      <c r="C43" s="15"/>
      <c r="D43" s="61"/>
      <c r="E43" s="63"/>
      <c r="F43" s="64"/>
      <c r="G43" s="36"/>
      <c r="H43" s="3"/>
    </row>
    <row r="44" spans="2:9" ht="12.75" customHeight="1" x14ac:dyDescent="0.2">
      <c r="B44" s="90" t="s">
        <v>5</v>
      </c>
      <c r="C44" s="91"/>
      <c r="D44" s="68">
        <f>SUM(D45:D46)</f>
        <v>900</v>
      </c>
      <c r="E44" s="49">
        <f>SUM(E45:E46)</f>
        <v>858</v>
      </c>
      <c r="F44" s="49">
        <f>SUM(F45:F46)</f>
        <v>858</v>
      </c>
      <c r="G44" s="35"/>
      <c r="H44" s="3"/>
    </row>
    <row r="45" spans="2:9" ht="12.75" customHeight="1" x14ac:dyDescent="0.2">
      <c r="B45" s="40"/>
      <c r="C45" s="69" t="s">
        <v>39</v>
      </c>
      <c r="D45" s="68">
        <v>0</v>
      </c>
      <c r="E45" s="49">
        <v>0</v>
      </c>
      <c r="F45" s="49">
        <v>0</v>
      </c>
      <c r="G45" s="35"/>
      <c r="H45" s="3"/>
    </row>
    <row r="46" spans="2:9" x14ac:dyDescent="0.2">
      <c r="B46" s="9"/>
      <c r="C46" s="39" t="s">
        <v>40</v>
      </c>
      <c r="D46" s="68">
        <f>D12+D13+D14+D15+D16+D17-D21</f>
        <v>900</v>
      </c>
      <c r="E46" s="49">
        <f>E12+E13+E14+E15+E16-E23-E26-E31-E35-E39</f>
        <v>858</v>
      </c>
      <c r="F46" s="49">
        <f>F12+F13+F14+F15+F16+F17-F21</f>
        <v>858</v>
      </c>
      <c r="G46" s="35"/>
      <c r="H46" s="3"/>
    </row>
    <row r="47" spans="2:9" x14ac:dyDescent="0.2">
      <c r="B47" s="4"/>
      <c r="C47" s="12"/>
      <c r="D47" s="13"/>
      <c r="E47" s="27"/>
      <c r="F47" s="27"/>
      <c r="G47" s="35"/>
      <c r="H47" s="3"/>
    </row>
    <row r="48" spans="2:9" x14ac:dyDescent="0.2">
      <c r="B48" s="70"/>
      <c r="C48" s="70"/>
      <c r="D48" s="70"/>
      <c r="E48" s="70"/>
      <c r="F48" s="70"/>
      <c r="G48" s="2"/>
    </row>
    <row r="49" spans="2:7" ht="18" customHeight="1" x14ac:dyDescent="0.2">
      <c r="B49" s="71"/>
      <c r="C49" s="71"/>
      <c r="D49" s="71"/>
      <c r="E49" s="71"/>
      <c r="F49" s="71"/>
      <c r="G49" s="2"/>
    </row>
    <row r="50" spans="2:7" x14ac:dyDescent="0.2">
      <c r="B50" s="2"/>
      <c r="C50" s="2"/>
      <c r="D50" s="14"/>
      <c r="E50" s="28"/>
      <c r="F50" s="28"/>
      <c r="G50" s="2"/>
    </row>
    <row r="51" spans="2:7" x14ac:dyDescent="0.2">
      <c r="B51" s="2"/>
      <c r="C51" s="2"/>
      <c r="D51" s="14"/>
      <c r="E51" s="28"/>
      <c r="F51" s="28"/>
      <c r="G51" s="2"/>
    </row>
    <row r="52" spans="2:7" x14ac:dyDescent="0.2">
      <c r="B52" s="2"/>
      <c r="C52" s="2"/>
      <c r="D52" s="14"/>
      <c r="E52" s="28"/>
      <c r="F52" s="28"/>
      <c r="G52" s="2"/>
    </row>
    <row r="53" spans="2:7" x14ac:dyDescent="0.2">
      <c r="B53" s="2"/>
      <c r="C53" s="2"/>
      <c r="D53" s="14"/>
      <c r="E53" s="28"/>
      <c r="F53" s="28"/>
      <c r="G53" s="2"/>
    </row>
    <row r="54" spans="2:7" x14ac:dyDescent="0.2">
      <c r="B54" s="2"/>
      <c r="C54" s="2"/>
      <c r="D54" s="31"/>
      <c r="E54" s="28"/>
      <c r="F54" s="28"/>
      <c r="G54" s="2"/>
    </row>
    <row r="55" spans="2:7" x14ac:dyDescent="0.2">
      <c r="B55" s="2"/>
      <c r="C55" s="2"/>
      <c r="D55" s="31"/>
      <c r="E55" s="28"/>
      <c r="F55" s="28"/>
      <c r="G55" s="2"/>
    </row>
    <row r="56" spans="2:7" x14ac:dyDescent="0.2">
      <c r="B56" s="2"/>
      <c r="C56" s="2"/>
      <c r="D56" s="31"/>
      <c r="E56" s="28"/>
      <c r="F56" s="28"/>
      <c r="G56" s="2"/>
    </row>
    <row r="57" spans="2:7" x14ac:dyDescent="0.2">
      <c r="B57" s="2"/>
      <c r="C57" s="2"/>
      <c r="D57" s="31"/>
      <c r="E57" s="28"/>
      <c r="F57" s="28"/>
      <c r="G57" s="2"/>
    </row>
    <row r="58" spans="2:7" x14ac:dyDescent="0.2">
      <c r="B58" s="2"/>
      <c r="C58" s="2"/>
      <c r="D58" s="31"/>
      <c r="E58" s="28"/>
      <c r="F58" s="28"/>
      <c r="G58" s="2"/>
    </row>
    <row r="59" spans="2:7" x14ac:dyDescent="0.2">
      <c r="B59" s="2"/>
      <c r="C59" s="2"/>
      <c r="D59" s="31"/>
      <c r="E59" s="28"/>
      <c r="F59" s="28"/>
      <c r="G59" s="2"/>
    </row>
    <row r="60" spans="2:7" x14ac:dyDescent="0.2">
      <c r="B60" s="2"/>
      <c r="C60" s="2"/>
      <c r="D60" s="31"/>
      <c r="E60" s="28"/>
      <c r="F60" s="28"/>
      <c r="G60" s="2"/>
    </row>
    <row r="61" spans="2:7" x14ac:dyDescent="0.2">
      <c r="B61" s="2"/>
      <c r="C61" s="2"/>
      <c r="D61" s="31"/>
      <c r="E61" s="28"/>
      <c r="F61" s="28"/>
      <c r="G61" s="2"/>
    </row>
    <row r="62" spans="2:7" x14ac:dyDescent="0.2">
      <c r="B62" s="2"/>
      <c r="C62" s="2"/>
      <c r="D62" s="31"/>
      <c r="E62" s="28"/>
      <c r="F62" s="28"/>
      <c r="G62" s="2"/>
    </row>
    <row r="63" spans="2:7" x14ac:dyDescent="0.2">
      <c r="B63" s="2"/>
      <c r="C63" s="2"/>
      <c r="D63" s="31"/>
      <c r="E63" s="28"/>
      <c r="F63" s="28"/>
      <c r="G63" s="2"/>
    </row>
    <row r="64" spans="2:7" x14ac:dyDescent="0.2">
      <c r="B64" s="2"/>
      <c r="C64" s="2"/>
      <c r="D64" s="31"/>
      <c r="E64" s="28"/>
      <c r="F64" s="28"/>
      <c r="G64" s="2"/>
    </row>
    <row r="65" spans="2:7" x14ac:dyDescent="0.2">
      <c r="B65" s="2"/>
      <c r="C65" s="2"/>
      <c r="D65" s="31"/>
      <c r="E65" s="28"/>
      <c r="F65" s="28"/>
      <c r="G65" s="2"/>
    </row>
    <row r="66" spans="2:7" x14ac:dyDescent="0.2">
      <c r="B66" s="2"/>
      <c r="C66" s="2"/>
      <c r="D66" s="31"/>
      <c r="E66" s="28"/>
      <c r="F66" s="28"/>
      <c r="G66" s="2"/>
    </row>
    <row r="67" spans="2:7" x14ac:dyDescent="0.2">
      <c r="B67" s="2"/>
      <c r="C67" s="2"/>
      <c r="D67" s="31"/>
      <c r="E67" s="28"/>
      <c r="F67" s="28"/>
      <c r="G67" s="2"/>
    </row>
    <row r="68" spans="2:7" x14ac:dyDescent="0.2">
      <c r="B68" s="2"/>
      <c r="C68" s="2"/>
      <c r="D68" s="31"/>
      <c r="E68" s="28"/>
      <c r="F68" s="28"/>
      <c r="G68" s="2"/>
    </row>
    <row r="69" spans="2:7" x14ac:dyDescent="0.2">
      <c r="B69" s="2"/>
      <c r="C69" s="2"/>
      <c r="D69" s="31"/>
      <c r="E69" s="28"/>
      <c r="F69" s="28"/>
      <c r="G69" s="2"/>
    </row>
    <row r="70" spans="2:7" x14ac:dyDescent="0.2">
      <c r="B70" s="2"/>
      <c r="C70" s="2"/>
      <c r="D70" s="31"/>
      <c r="E70" s="28"/>
      <c r="F70" s="28"/>
      <c r="G70" s="2"/>
    </row>
    <row r="71" spans="2:7" x14ac:dyDescent="0.2">
      <c r="B71" s="2"/>
      <c r="C71" s="2"/>
      <c r="D71" s="31"/>
      <c r="E71" s="28"/>
      <c r="F71" s="28"/>
      <c r="G71" s="2"/>
    </row>
    <row r="72" spans="2:7" x14ac:dyDescent="0.2">
      <c r="D72" s="32"/>
      <c r="E72" s="29"/>
      <c r="F72" s="29"/>
    </row>
    <row r="73" spans="2:7" x14ac:dyDescent="0.2">
      <c r="D73" s="32"/>
      <c r="E73" s="29"/>
      <c r="F73" s="29"/>
    </row>
    <row r="74" spans="2:7" x14ac:dyDescent="0.2">
      <c r="D74" s="32"/>
      <c r="E74" s="29"/>
      <c r="F74" s="29"/>
    </row>
    <row r="75" spans="2:7" x14ac:dyDescent="0.2">
      <c r="D75" s="32"/>
      <c r="E75" s="29"/>
      <c r="F75" s="29"/>
    </row>
    <row r="76" spans="2:7" x14ac:dyDescent="0.2">
      <c r="D76" s="32"/>
      <c r="E76" s="29"/>
      <c r="F76" s="29"/>
    </row>
    <row r="77" spans="2:7" x14ac:dyDescent="0.2">
      <c r="D77" s="32"/>
      <c r="E77" s="29"/>
      <c r="F77" s="29"/>
    </row>
    <row r="78" spans="2:7" x14ac:dyDescent="0.2">
      <c r="D78" s="32"/>
      <c r="E78" s="29"/>
      <c r="F78" s="29"/>
    </row>
    <row r="79" spans="2:7" x14ac:dyDescent="0.2">
      <c r="D79" s="32"/>
      <c r="E79" s="29"/>
      <c r="F79" s="29"/>
    </row>
    <row r="80" spans="2:7" x14ac:dyDescent="0.2">
      <c r="D80" s="32"/>
      <c r="E80" s="29"/>
      <c r="F80" s="29"/>
    </row>
    <row r="81" spans="4:6" x14ac:dyDescent="0.2">
      <c r="D81" s="32"/>
      <c r="E81" s="29"/>
      <c r="F81" s="29"/>
    </row>
    <row r="82" spans="4:6" x14ac:dyDescent="0.2">
      <c r="D82" s="32"/>
      <c r="E82" s="29"/>
      <c r="F82" s="29"/>
    </row>
    <row r="83" spans="4:6" x14ac:dyDescent="0.2">
      <c r="D83" s="32"/>
      <c r="E83" s="29"/>
      <c r="F83" s="29"/>
    </row>
    <row r="84" spans="4:6" x14ac:dyDescent="0.2">
      <c r="D84" s="32"/>
      <c r="E84" s="29"/>
      <c r="F84" s="29"/>
    </row>
    <row r="85" spans="4:6" x14ac:dyDescent="0.2">
      <c r="D85" s="32"/>
      <c r="E85" s="29"/>
      <c r="F85" s="29"/>
    </row>
    <row r="86" spans="4:6" x14ac:dyDescent="0.2">
      <c r="D86" s="32"/>
      <c r="E86" s="29"/>
      <c r="F86" s="29"/>
    </row>
    <row r="87" spans="4:6" x14ac:dyDescent="0.2">
      <c r="D87" s="32"/>
      <c r="E87" s="29"/>
      <c r="F87" s="29"/>
    </row>
    <row r="88" spans="4:6" x14ac:dyDescent="0.2">
      <c r="D88" s="32"/>
      <c r="E88" s="29"/>
      <c r="F88" s="29"/>
    </row>
    <row r="89" spans="4:6" x14ac:dyDescent="0.2">
      <c r="D89" s="32"/>
      <c r="E89" s="29"/>
      <c r="F89" s="29"/>
    </row>
    <row r="90" spans="4:6" x14ac:dyDescent="0.2">
      <c r="D90" s="32"/>
      <c r="E90" s="29"/>
      <c r="F90" s="29"/>
    </row>
    <row r="91" spans="4:6" x14ac:dyDescent="0.2">
      <c r="D91" s="32"/>
      <c r="E91" s="29"/>
      <c r="F91" s="29"/>
    </row>
    <row r="92" spans="4:6" x14ac:dyDescent="0.2">
      <c r="D92" s="32"/>
      <c r="E92" s="29"/>
      <c r="F92" s="29"/>
    </row>
    <row r="93" spans="4:6" x14ac:dyDescent="0.2">
      <c r="D93" s="32"/>
      <c r="E93" s="29"/>
      <c r="F93" s="29"/>
    </row>
    <row r="94" spans="4:6" x14ac:dyDescent="0.2">
      <c r="D94" s="32"/>
      <c r="E94" s="29"/>
      <c r="F94" s="29"/>
    </row>
    <row r="95" spans="4:6" x14ac:dyDescent="0.2">
      <c r="D95" s="32"/>
      <c r="E95" s="29"/>
      <c r="F95" s="29"/>
    </row>
    <row r="96" spans="4:6" x14ac:dyDescent="0.2">
      <c r="D96" s="32"/>
      <c r="E96" s="29"/>
      <c r="F96" s="29"/>
    </row>
    <row r="97" spans="4:6" x14ac:dyDescent="0.2">
      <c r="D97" s="32"/>
      <c r="E97" s="29"/>
      <c r="F97" s="29"/>
    </row>
    <row r="98" spans="4:6" x14ac:dyDescent="0.2">
      <c r="D98" s="32"/>
      <c r="E98" s="29"/>
      <c r="F98" s="29"/>
    </row>
    <row r="99" spans="4:6" x14ac:dyDescent="0.2">
      <c r="D99" s="32"/>
      <c r="E99" s="29"/>
      <c r="F99" s="29"/>
    </row>
    <row r="100" spans="4:6" x14ac:dyDescent="0.2">
      <c r="D100" s="32"/>
      <c r="E100" s="29"/>
      <c r="F100" s="29"/>
    </row>
    <row r="101" spans="4:6" x14ac:dyDescent="0.2">
      <c r="D101" s="32"/>
      <c r="E101" s="29"/>
      <c r="F101" s="29"/>
    </row>
    <row r="102" spans="4:6" x14ac:dyDescent="0.2">
      <c r="D102" s="32"/>
      <c r="E102" s="29"/>
      <c r="F102" s="29"/>
    </row>
    <row r="103" spans="4:6" x14ac:dyDescent="0.2">
      <c r="D103" s="32"/>
      <c r="E103" s="29"/>
      <c r="F103" s="29"/>
    </row>
    <row r="104" spans="4:6" x14ac:dyDescent="0.2">
      <c r="D104" s="32"/>
      <c r="E104" s="29"/>
      <c r="F104" s="29"/>
    </row>
    <row r="105" spans="4:6" x14ac:dyDescent="0.2">
      <c r="D105" s="33"/>
      <c r="E105" s="30"/>
      <c r="F105" s="30"/>
    </row>
    <row r="106" spans="4:6" x14ac:dyDescent="0.2">
      <c r="D106" s="32"/>
      <c r="E106" s="30"/>
      <c r="F106" s="30"/>
    </row>
    <row r="107" spans="4:6" x14ac:dyDescent="0.2">
      <c r="D107" s="32"/>
      <c r="E107" s="30"/>
      <c r="F107" s="30"/>
    </row>
    <row r="108" spans="4:6" x14ac:dyDescent="0.2">
      <c r="D108" s="32"/>
      <c r="E108" s="30"/>
      <c r="F108" s="30"/>
    </row>
    <row r="109" spans="4:6" x14ac:dyDescent="0.2">
      <c r="D109" s="33"/>
      <c r="E109" s="30"/>
      <c r="F109" s="30"/>
    </row>
    <row r="110" spans="4:6" x14ac:dyDescent="0.2">
      <c r="D110" s="32"/>
      <c r="E110" s="30"/>
      <c r="F110" s="30"/>
    </row>
    <row r="111" spans="4:6" x14ac:dyDescent="0.2">
      <c r="D111" s="32"/>
      <c r="E111" s="30"/>
      <c r="F111" s="30"/>
    </row>
    <row r="112" spans="4:6" ht="15.75" customHeight="1" x14ac:dyDescent="0.2">
      <c r="D112" s="33"/>
      <c r="E112" s="30"/>
      <c r="F112" s="30"/>
    </row>
    <row r="113" spans="4:6" x14ac:dyDescent="0.2">
      <c r="D113" s="16"/>
      <c r="E113" s="30"/>
      <c r="F113" s="30"/>
    </row>
    <row r="114" spans="4:6" x14ac:dyDescent="0.2">
      <c r="E114" s="30"/>
      <c r="F114" s="30"/>
    </row>
    <row r="115" spans="4:6" x14ac:dyDescent="0.2">
      <c r="E115" s="30"/>
      <c r="F115" s="30"/>
    </row>
  </sheetData>
  <mergeCells count="23">
    <mergeCell ref="C1:F1"/>
    <mergeCell ref="C2:F2"/>
    <mergeCell ref="B20:C20"/>
    <mergeCell ref="B14:C14"/>
    <mergeCell ref="B15:C15"/>
    <mergeCell ref="B16:C16"/>
    <mergeCell ref="B17:C17"/>
    <mergeCell ref="B18:C18"/>
    <mergeCell ref="B48:F49"/>
    <mergeCell ref="D3:F3"/>
    <mergeCell ref="B9:C10"/>
    <mergeCell ref="D9:D10"/>
    <mergeCell ref="E9:E10"/>
    <mergeCell ref="F9:F10"/>
    <mergeCell ref="B5:F5"/>
    <mergeCell ref="D6:F6"/>
    <mergeCell ref="B7:C7"/>
    <mergeCell ref="D7:F7"/>
    <mergeCell ref="B8:F8"/>
    <mergeCell ref="B44:C44"/>
    <mergeCell ref="B11:C11"/>
    <mergeCell ref="B12:C12"/>
    <mergeCell ref="B19:C19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3_pelikums_lemumam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Kristine.Maurina</dc:creator>
  <cp:lastModifiedBy>Liene Zalkovska</cp:lastModifiedBy>
  <cp:lastPrinted>2016-10-05T09:08:44Z</cp:lastPrinted>
  <dcterms:created xsi:type="dcterms:W3CDTF">2009-11-16T13:33:28Z</dcterms:created>
  <dcterms:modified xsi:type="dcterms:W3CDTF">2016-10-25T07:17:39Z</dcterms:modified>
</cp:coreProperties>
</file>