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0" i="1"/>
  <c r="I29" i="1" l="1"/>
  <c r="H29" i="1"/>
  <c r="D28" i="1" l="1"/>
  <c r="L29" i="1"/>
  <c r="F29" i="1"/>
  <c r="E29" i="1"/>
  <c r="K29" i="1"/>
  <c r="K31" i="1" l="1"/>
  <c r="F14" i="1"/>
  <c r="J23" i="1"/>
  <c r="J24" i="1"/>
  <c r="J25" i="1"/>
  <c r="J26" i="1"/>
  <c r="J27" i="1"/>
  <c r="J28" i="1"/>
  <c r="M28" i="1" s="1"/>
  <c r="D20" i="1"/>
  <c r="D21" i="1"/>
  <c r="D22" i="1"/>
  <c r="D23" i="1"/>
  <c r="D24" i="1"/>
  <c r="D25" i="1"/>
  <c r="D26" i="1"/>
  <c r="D27" i="1"/>
  <c r="G20" i="1"/>
  <c r="G21" i="1"/>
  <c r="G22" i="1"/>
  <c r="G23" i="1"/>
  <c r="G24" i="1"/>
  <c r="G25" i="1"/>
  <c r="G26" i="1"/>
  <c r="G27" i="1"/>
  <c r="G28" i="1"/>
  <c r="I14" i="1"/>
  <c r="M27" i="1" l="1"/>
  <c r="M23" i="1"/>
  <c r="M26" i="1"/>
  <c r="M25" i="1"/>
  <c r="M24" i="1"/>
  <c r="G29" i="1"/>
  <c r="I30" i="1" s="1"/>
  <c r="D29" i="1"/>
  <c r="H14" i="1"/>
  <c r="E14" i="1"/>
  <c r="D14" i="1" s="1"/>
  <c r="O29" i="1"/>
  <c r="L14" i="1"/>
  <c r="O14" i="1" s="1"/>
  <c r="H30" i="1" l="1"/>
  <c r="G14" i="1"/>
  <c r="G31" i="1" s="1"/>
  <c r="D31" i="1"/>
  <c r="F30" i="1"/>
  <c r="E30" i="1"/>
  <c r="G30" i="1" l="1"/>
  <c r="D30" i="1"/>
  <c r="J22" i="1"/>
  <c r="M22" i="1" s="1"/>
  <c r="J21" i="1"/>
  <c r="M21" i="1" s="1"/>
  <c r="J20" i="1"/>
  <c r="M20" i="1" s="1"/>
  <c r="J29" i="1" l="1"/>
  <c r="L33" i="1"/>
  <c r="K14" i="1"/>
  <c r="J14" i="1" l="1"/>
  <c r="M14" i="1" s="1"/>
  <c r="L30" i="1"/>
  <c r="M29" i="1"/>
  <c r="K30" i="1"/>
  <c r="L34" i="1"/>
  <c r="J30" i="1" l="1"/>
  <c r="J31" i="1"/>
</calcChain>
</file>

<file path=xl/sharedStrings.xml><?xml version="1.0" encoding="utf-8"?>
<sst xmlns="http://schemas.openxmlformats.org/spreadsheetml/2006/main" count="78" uniqueCount="47">
  <si>
    <t>KOPĀ</t>
  </si>
  <si>
    <t>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</si>
  <si>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</si>
  <si>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</si>
  <si>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</si>
  <si>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</si>
  <si>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</si>
  <si>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</si>
  <si>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</si>
  <si>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</si>
  <si>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Attiecināmo izmaksu segšanai</t>
  </si>
  <si>
    <t>Projekta</t>
  </si>
  <si>
    <t>JPD līdzfinansējums</t>
  </si>
  <si>
    <t xml:space="preserve">JPD līdzfinansējums </t>
  </si>
  <si>
    <t>Attiecināmo izmaksu īpatsvars (%):</t>
  </si>
  <si>
    <t>budžeta kopsavilkums (EUR)</t>
  </si>
  <si>
    <t>Programmas līdzfinansējums</t>
  </si>
  <si>
    <t xml:space="preserve">Programmas līdzfinansējums </t>
  </si>
  <si>
    <t>JPD - Jūrmalas pilsētas dome</t>
  </si>
  <si>
    <t>1.1.</t>
  </si>
  <si>
    <t>1.2.</t>
  </si>
  <si>
    <t>1.3.</t>
  </si>
  <si>
    <t>2.1.</t>
  </si>
  <si>
    <t>2.2.</t>
  </si>
  <si>
    <t>Izpilde pret precizēto plānu (%)</t>
  </si>
  <si>
    <t>Apmācības par neformālo izglītību jauniešiem un Jūrmalas pilsētas domes pārstāvjiem</t>
  </si>
  <si>
    <t>Trenera atalgojums (pašnodarbināta persona) aktivitātes "Apmācības par neformālo izglītību jauniešiem un Jūrmalas pilsētas domes pārstāvjiem" ietvaros</t>
  </si>
  <si>
    <t>Kancelejas un biroju preču izmaksas projektā paredzēto aktivitāšu īstenošanai</t>
  </si>
  <si>
    <t>Saulesbrilles ar apdruku</t>
  </si>
  <si>
    <t>Baltā galdauta svētki</t>
  </si>
  <si>
    <t>Ēdināšana 3 aktivitātēm "Baltā galdauta svētki" ietvaros</t>
  </si>
  <si>
    <t>Ēdināšanas izmaksas projekta noslēguma pasākumam</t>
  </si>
  <si>
    <t>Neformālās izglītības jauniešu seminārs "Pacel Latviju mazliet uz augšu"</t>
  </si>
  <si>
    <t>Trenera atalgojums (pašnodarbināta persona) aktivitātes "Neformālās izglītības apmācību seminārs jauniešu līderiem "Pacel Latviju mazliet uz augšu""</t>
  </si>
  <si>
    <t>Izmitināšana aktivitātes "Neformālās izglītības jauniešu semināram "Pacel Latviju nedaudz uz augšu"" ietvaros</t>
  </si>
  <si>
    <t>Nodarbību telpas noma aktivitātei "Pacel Latviju nedaudz uz augšu"</t>
  </si>
  <si>
    <t>Ēdināšanas izmaksas aktivitātei "Pacel Latviju nedaudz uz augšu" (brokastis, pusdienas, vakariņas) 30 pers., 7 ēdienreizes, 4 eiro (vienai personai)</t>
  </si>
  <si>
    <t>3.1.</t>
  </si>
  <si>
    <t>3.2.</t>
  </si>
  <si>
    <t>3.3.</t>
  </si>
  <si>
    <t>3.4.</t>
  </si>
  <si>
    <r>
      <rPr>
        <b/>
        <i/>
        <sz val="12"/>
        <color theme="1"/>
        <rFont val="Times New Roman"/>
        <family val="1"/>
        <charset val="186"/>
      </rPr>
      <t>"Kopā esam"</t>
    </r>
    <r>
      <rPr>
        <sz val="11"/>
        <color theme="1"/>
        <rFont val="Times New Roman"/>
        <family val="2"/>
        <charset val="186"/>
      </rPr>
      <t xml:space="preserve"> </t>
    </r>
  </si>
  <si>
    <t>Izpilde pret apstiprināto plānu (%)</t>
  </si>
  <si>
    <t>(projekta līguma Nr.4-27/37/1.2-16/581 un projekta Nr.4-27/37)</t>
  </si>
  <si>
    <t>2.pielikums Jūrmalas pilsētas domes</t>
  </si>
  <si>
    <t>2016.gada 25.novembra lēmumam Nr.563</t>
  </si>
  <si>
    <t>(protokols Nr.18, 10.punkts)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</si>
</sst>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9" fontId="11" fillId="0" borderId="0" xfId="0" applyNumberFormat="1" applyFont="1" applyFill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2" xfId="0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1" xfId="0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2" xfId="1" applyFont="1" applyBorder="1" applyAlignment="1" applyProtection="1">
      <alignment wrapText="1"/>
      <protection locked="0"/>
    </xf>
    <xf numFmtId="0" fontId="15" fillId="0" borderId="1" xfId="0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4" fontId="10" fillId="0" borderId="2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90" zoomScaleNormal="90" workbookViewId="0">
      <pane xSplit="3" topLeftCell="D1" activePane="topRight" state="frozen"/>
      <selection activeCell="A13" sqref="A13"/>
      <selection pane="topRight" activeCell="R13" sqref="R13"/>
    </sheetView>
  </sheetViews>
  <sheetFormatPr defaultRowHeight="15" x14ac:dyDescent="0.25"/>
  <cols>
    <col min="2" max="2" width="15.28515625" customWidth="1"/>
    <col min="3" max="3" width="34.28515625" customWidth="1"/>
    <col min="4" max="4" width="10.140625" customWidth="1"/>
    <col min="5" max="6" width="13.42578125" customWidth="1"/>
    <col min="7" max="7" width="9.140625" hidden="1" customWidth="1"/>
    <col min="8" max="9" width="15.5703125" hidden="1" customWidth="1"/>
    <col min="10" max="10" width="12.140625" customWidth="1"/>
    <col min="11" max="11" width="14.28515625" style="27" customWidth="1"/>
    <col min="12" max="12" width="16.28515625" style="27" customWidth="1"/>
    <col min="13" max="13" width="11.42578125" style="27" customWidth="1"/>
    <col min="14" max="14" width="14.140625" customWidth="1"/>
    <col min="15" max="15" width="14.28515625" customWidth="1"/>
    <col min="16" max="17" width="16.140625" customWidth="1"/>
  </cols>
  <sheetData>
    <row r="1" spans="3:16" x14ac:dyDescent="0.25">
      <c r="C1" s="1"/>
      <c r="J1" s="1"/>
    </row>
    <row r="2" spans="3:16" x14ac:dyDescent="0.25">
      <c r="C2" s="1"/>
      <c r="J2" s="1"/>
      <c r="O2" s="56" t="s">
        <v>44</v>
      </c>
    </row>
    <row r="3" spans="3:16" x14ac:dyDescent="0.25">
      <c r="C3" s="1"/>
      <c r="J3" s="1"/>
      <c r="O3" s="56" t="s">
        <v>45</v>
      </c>
    </row>
    <row r="4" spans="3:16" ht="15.75" x14ac:dyDescent="0.25">
      <c r="C4" s="2"/>
      <c r="O4" s="56" t="s">
        <v>46</v>
      </c>
    </row>
    <row r="5" spans="3:16" ht="15.75" customHeight="1" x14ac:dyDescent="0.25">
      <c r="C5" s="71" t="s">
        <v>11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3:16" ht="15.75" customHeight="1" x14ac:dyDescent="0.25">
      <c r="C6" s="78" t="s">
        <v>41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3:16" ht="15.75" customHeight="1" x14ac:dyDescent="0.25">
      <c r="C7" s="65" t="s">
        <v>43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3:16" ht="15.75" x14ac:dyDescent="0.25">
      <c r="C8" s="74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3:16" ht="15.75" x14ac:dyDescent="0.25">
      <c r="C9" s="7"/>
    </row>
    <row r="10" spans="3:16" x14ac:dyDescent="0.25">
      <c r="C10" s="3"/>
      <c r="D10" s="3"/>
      <c r="E10" s="3"/>
      <c r="F10" s="3"/>
      <c r="G10" s="3"/>
      <c r="H10" s="3"/>
    </row>
    <row r="11" spans="3:16" x14ac:dyDescent="0.25">
      <c r="C11" s="75" t="s">
        <v>6</v>
      </c>
      <c r="D11" s="72" t="s">
        <v>3</v>
      </c>
      <c r="E11" s="73"/>
      <c r="F11" s="73"/>
      <c r="G11" s="69" t="s">
        <v>4</v>
      </c>
      <c r="H11" s="70"/>
      <c r="I11" s="70"/>
      <c r="J11" s="69" t="s">
        <v>9</v>
      </c>
      <c r="K11" s="70"/>
      <c r="L11" s="70"/>
      <c r="M11" s="72" t="s">
        <v>24</v>
      </c>
      <c r="N11" s="73"/>
      <c r="O11" s="73"/>
    </row>
    <row r="12" spans="3:16" ht="39" customHeight="1" x14ac:dyDescent="0.25">
      <c r="C12" s="76"/>
      <c r="D12" s="59" t="s">
        <v>0</v>
      </c>
      <c r="E12" s="67" t="s">
        <v>10</v>
      </c>
      <c r="F12" s="67"/>
      <c r="G12" s="59" t="s">
        <v>0</v>
      </c>
      <c r="H12" s="67" t="s">
        <v>10</v>
      </c>
      <c r="I12" s="67"/>
      <c r="J12" s="59" t="s">
        <v>0</v>
      </c>
      <c r="K12" s="68" t="s">
        <v>10</v>
      </c>
      <c r="L12" s="68"/>
      <c r="M12" s="66" t="s">
        <v>0</v>
      </c>
      <c r="N12" s="67" t="s">
        <v>10</v>
      </c>
      <c r="O12" s="67"/>
    </row>
    <row r="13" spans="3:16" ht="25.5" x14ac:dyDescent="0.25">
      <c r="C13" s="77"/>
      <c r="D13" s="59"/>
      <c r="E13" s="5" t="s">
        <v>12</v>
      </c>
      <c r="F13" s="5" t="s">
        <v>16</v>
      </c>
      <c r="G13" s="59"/>
      <c r="H13" s="47" t="s">
        <v>12</v>
      </c>
      <c r="I13" s="47" t="s">
        <v>16</v>
      </c>
      <c r="J13" s="69"/>
      <c r="K13" s="28" t="s">
        <v>12</v>
      </c>
      <c r="L13" s="39" t="s">
        <v>16</v>
      </c>
      <c r="M13" s="66"/>
      <c r="N13" s="20" t="s">
        <v>12</v>
      </c>
      <c r="O13" s="20" t="s">
        <v>16</v>
      </c>
    </row>
    <row r="14" spans="3:16" x14ac:dyDescent="0.25">
      <c r="C14" s="13" t="s">
        <v>0</v>
      </c>
      <c r="D14" s="38">
        <f>SUM(E14:F14)</f>
        <v>3500</v>
      </c>
      <c r="E14" s="19">
        <f>E29</f>
        <v>0</v>
      </c>
      <c r="F14" s="19">
        <f>F29</f>
        <v>3500</v>
      </c>
      <c r="G14" s="38">
        <f>SUM(H14:I14)</f>
        <v>0</v>
      </c>
      <c r="H14" s="19">
        <f>H29</f>
        <v>0</v>
      </c>
      <c r="I14" s="19">
        <f>I29</f>
        <v>0</v>
      </c>
      <c r="J14" s="38">
        <f>SUM(K14:L14)</f>
        <v>3500</v>
      </c>
      <c r="K14" s="41">
        <f>K29</f>
        <v>0</v>
      </c>
      <c r="L14" s="42">
        <f>L29</f>
        <v>3500</v>
      </c>
      <c r="M14" s="43">
        <f>J14*100/D14</f>
        <v>100</v>
      </c>
      <c r="N14" s="21">
        <v>0</v>
      </c>
      <c r="O14" s="21">
        <f>L14*100/F14</f>
        <v>100</v>
      </c>
      <c r="P14" s="40"/>
    </row>
    <row r="15" spans="3:16" x14ac:dyDescent="0.25">
      <c r="C15" s="8"/>
      <c r="D15" s="9"/>
      <c r="E15" s="10"/>
      <c r="F15" s="10"/>
      <c r="G15" s="9"/>
      <c r="H15" s="10"/>
      <c r="I15" s="10"/>
      <c r="J15" s="9"/>
      <c r="K15" s="29"/>
      <c r="L15" s="29"/>
      <c r="M15" s="30"/>
      <c r="N15" s="4"/>
      <c r="O15" s="4"/>
    </row>
    <row r="16" spans="3:16" x14ac:dyDescent="0.25">
      <c r="C16" s="12"/>
      <c r="D16" s="3"/>
      <c r="E16" s="3"/>
      <c r="F16" s="3"/>
      <c r="G16" s="3"/>
      <c r="H16" s="3"/>
      <c r="K16" s="31"/>
    </row>
    <row r="17" spans="1:15" ht="22.5" customHeight="1" x14ac:dyDescent="0.25">
      <c r="A17" s="60" t="s">
        <v>5</v>
      </c>
      <c r="B17" s="60"/>
      <c r="C17" s="61"/>
      <c r="D17" s="59" t="s">
        <v>3</v>
      </c>
      <c r="E17" s="59"/>
      <c r="F17" s="59"/>
      <c r="G17" s="59" t="s">
        <v>4</v>
      </c>
      <c r="H17" s="59"/>
      <c r="I17" s="59"/>
      <c r="J17" s="69" t="s">
        <v>9</v>
      </c>
      <c r="K17" s="70"/>
      <c r="L17" s="70"/>
      <c r="M17" s="59" t="s">
        <v>42</v>
      </c>
      <c r="N17" s="59"/>
      <c r="O17" s="59"/>
    </row>
    <row r="18" spans="1:15" ht="36.75" customHeight="1" x14ac:dyDescent="0.25">
      <c r="A18" s="60"/>
      <c r="B18" s="60"/>
      <c r="C18" s="61"/>
      <c r="D18" s="59" t="s">
        <v>0</v>
      </c>
      <c r="E18" s="67" t="s">
        <v>1</v>
      </c>
      <c r="F18" s="67"/>
      <c r="G18" s="59" t="s">
        <v>0</v>
      </c>
      <c r="H18" s="68" t="s">
        <v>1</v>
      </c>
      <c r="I18" s="68"/>
      <c r="J18" s="59" t="s">
        <v>0</v>
      </c>
      <c r="K18" s="68" t="s">
        <v>1</v>
      </c>
      <c r="L18" s="68"/>
      <c r="M18" s="66" t="s">
        <v>0</v>
      </c>
      <c r="N18" s="67" t="s">
        <v>1</v>
      </c>
      <c r="O18" s="67"/>
    </row>
    <row r="19" spans="1:15" ht="25.5" x14ac:dyDescent="0.25">
      <c r="A19" s="60"/>
      <c r="B19" s="60"/>
      <c r="C19" s="61"/>
      <c r="D19" s="59"/>
      <c r="E19" s="18" t="s">
        <v>12</v>
      </c>
      <c r="F19" s="18" t="s">
        <v>16</v>
      </c>
      <c r="G19" s="59"/>
      <c r="H19" s="47" t="s">
        <v>12</v>
      </c>
      <c r="I19" s="47" t="s">
        <v>16</v>
      </c>
      <c r="J19" s="59"/>
      <c r="K19" s="25" t="s">
        <v>12</v>
      </c>
      <c r="L19" s="25" t="s">
        <v>16</v>
      </c>
      <c r="M19" s="66"/>
      <c r="N19" s="18" t="s">
        <v>12</v>
      </c>
      <c r="O19" s="18" t="s">
        <v>16</v>
      </c>
    </row>
    <row r="20" spans="1:15" ht="49.5" customHeight="1" x14ac:dyDescent="0.25">
      <c r="A20" s="53" t="s">
        <v>19</v>
      </c>
      <c r="B20" s="62" t="s">
        <v>25</v>
      </c>
      <c r="C20" s="51" t="s">
        <v>26</v>
      </c>
      <c r="D20" s="19">
        <f t="shared" ref="D20:D28" si="0">SUM(E20:F20)</f>
        <v>150</v>
      </c>
      <c r="E20" s="37">
        <v>0</v>
      </c>
      <c r="F20" s="37">
        <v>150</v>
      </c>
      <c r="G20" s="34">
        <f t="shared" ref="G20:G28" si="1">SUM(H20:I20)</f>
        <v>0</v>
      </c>
      <c r="H20" s="32">
        <v>0</v>
      </c>
      <c r="I20" s="32">
        <v>0</v>
      </c>
      <c r="J20" s="19">
        <f t="shared" ref="J20:J28" si="2">SUM(K20:L20)</f>
        <v>150</v>
      </c>
      <c r="K20" s="32">
        <v>0</v>
      </c>
      <c r="L20" s="32">
        <v>150</v>
      </c>
      <c r="M20" s="34">
        <f>J20*100/D20</f>
        <v>100</v>
      </c>
      <c r="N20" s="22">
        <v>0</v>
      </c>
      <c r="O20" s="22">
        <f>L20*100/F20</f>
        <v>100</v>
      </c>
    </row>
    <row r="21" spans="1:15" ht="24.75" customHeight="1" x14ac:dyDescent="0.25">
      <c r="A21" s="53" t="s">
        <v>20</v>
      </c>
      <c r="B21" s="63"/>
      <c r="C21" s="52" t="s">
        <v>27</v>
      </c>
      <c r="D21" s="19">
        <f t="shared" si="0"/>
        <v>140</v>
      </c>
      <c r="E21" s="37">
        <v>0</v>
      </c>
      <c r="F21" s="37">
        <v>140</v>
      </c>
      <c r="G21" s="34">
        <f t="shared" si="1"/>
        <v>0</v>
      </c>
      <c r="H21" s="32">
        <v>0</v>
      </c>
      <c r="I21" s="32">
        <v>0</v>
      </c>
      <c r="J21" s="19">
        <f t="shared" si="2"/>
        <v>140</v>
      </c>
      <c r="K21" s="32">
        <v>0</v>
      </c>
      <c r="L21" s="32">
        <v>140</v>
      </c>
      <c r="M21" s="34">
        <f t="shared" ref="M21:M28" si="3">J21*100/D21</f>
        <v>100</v>
      </c>
      <c r="N21" s="22">
        <v>0</v>
      </c>
      <c r="O21" s="22">
        <f t="shared" ref="O21:O28" si="4">L21*100/F21</f>
        <v>100</v>
      </c>
    </row>
    <row r="22" spans="1:15" ht="24.75" customHeight="1" x14ac:dyDescent="0.25">
      <c r="A22" s="53" t="s">
        <v>21</v>
      </c>
      <c r="B22" s="63"/>
      <c r="C22" s="52" t="s">
        <v>28</v>
      </c>
      <c r="D22" s="19">
        <f t="shared" si="0"/>
        <v>113</v>
      </c>
      <c r="E22" s="37">
        <v>0</v>
      </c>
      <c r="F22" s="37">
        <v>113</v>
      </c>
      <c r="G22" s="34">
        <f t="shared" si="1"/>
        <v>0</v>
      </c>
      <c r="H22" s="32">
        <v>0</v>
      </c>
      <c r="I22" s="32">
        <v>0</v>
      </c>
      <c r="J22" s="19">
        <f t="shared" si="2"/>
        <v>113</v>
      </c>
      <c r="K22" s="32">
        <v>0</v>
      </c>
      <c r="L22" s="32">
        <v>113</v>
      </c>
      <c r="M22" s="34">
        <f t="shared" si="3"/>
        <v>100</v>
      </c>
      <c r="N22" s="22">
        <v>0</v>
      </c>
      <c r="O22" s="22">
        <f t="shared" si="4"/>
        <v>100</v>
      </c>
    </row>
    <row r="23" spans="1:15" ht="24.75" customHeight="1" x14ac:dyDescent="0.25">
      <c r="A23" s="53" t="s">
        <v>22</v>
      </c>
      <c r="B23" s="62" t="s">
        <v>29</v>
      </c>
      <c r="C23" s="52" t="s">
        <v>30</v>
      </c>
      <c r="D23" s="19">
        <f t="shared" si="0"/>
        <v>450</v>
      </c>
      <c r="E23" s="37">
        <v>0</v>
      </c>
      <c r="F23" s="37">
        <v>450</v>
      </c>
      <c r="G23" s="46">
        <f t="shared" si="1"/>
        <v>0</v>
      </c>
      <c r="H23" s="32">
        <v>0</v>
      </c>
      <c r="I23" s="32">
        <v>0</v>
      </c>
      <c r="J23" s="19">
        <f t="shared" si="2"/>
        <v>450</v>
      </c>
      <c r="K23" s="32">
        <v>0</v>
      </c>
      <c r="L23" s="32">
        <v>450</v>
      </c>
      <c r="M23" s="34">
        <f t="shared" si="3"/>
        <v>100</v>
      </c>
      <c r="N23" s="22">
        <v>0</v>
      </c>
      <c r="O23" s="22">
        <f t="shared" si="4"/>
        <v>100</v>
      </c>
    </row>
    <row r="24" spans="1:15" ht="24.75" customHeight="1" x14ac:dyDescent="0.25">
      <c r="A24" s="53" t="s">
        <v>23</v>
      </c>
      <c r="B24" s="64"/>
      <c r="C24" s="52" t="s">
        <v>31</v>
      </c>
      <c r="D24" s="19">
        <f t="shared" si="0"/>
        <v>257</v>
      </c>
      <c r="E24" s="37">
        <v>0</v>
      </c>
      <c r="F24" s="37">
        <v>257</v>
      </c>
      <c r="G24" s="46">
        <f t="shared" si="1"/>
        <v>0</v>
      </c>
      <c r="H24" s="32">
        <v>0</v>
      </c>
      <c r="I24" s="32">
        <v>0</v>
      </c>
      <c r="J24" s="19">
        <f t="shared" si="2"/>
        <v>257</v>
      </c>
      <c r="K24" s="32">
        <v>0</v>
      </c>
      <c r="L24" s="32">
        <v>257</v>
      </c>
      <c r="M24" s="34">
        <f t="shared" si="3"/>
        <v>100</v>
      </c>
      <c r="N24" s="22">
        <v>0</v>
      </c>
      <c r="O24" s="22">
        <f t="shared" si="4"/>
        <v>100</v>
      </c>
    </row>
    <row r="25" spans="1:15" ht="52.5" customHeight="1" x14ac:dyDescent="0.25">
      <c r="A25" s="53" t="s">
        <v>37</v>
      </c>
      <c r="B25" s="62" t="s">
        <v>32</v>
      </c>
      <c r="C25" s="52" t="s">
        <v>33</v>
      </c>
      <c r="D25" s="19">
        <f t="shared" si="0"/>
        <v>200</v>
      </c>
      <c r="E25" s="37">
        <v>0</v>
      </c>
      <c r="F25" s="37">
        <v>200</v>
      </c>
      <c r="G25" s="34">
        <f t="shared" si="1"/>
        <v>0</v>
      </c>
      <c r="H25" s="32">
        <v>0</v>
      </c>
      <c r="I25" s="32">
        <v>0</v>
      </c>
      <c r="J25" s="19">
        <f t="shared" si="2"/>
        <v>200</v>
      </c>
      <c r="K25" s="32">
        <v>0</v>
      </c>
      <c r="L25" s="32">
        <v>200</v>
      </c>
      <c r="M25" s="34">
        <f t="shared" si="3"/>
        <v>100</v>
      </c>
      <c r="N25" s="22">
        <v>0</v>
      </c>
      <c r="O25" s="22">
        <f t="shared" si="4"/>
        <v>100</v>
      </c>
    </row>
    <row r="26" spans="1:15" ht="39.75" customHeight="1" x14ac:dyDescent="0.25">
      <c r="A26" s="53" t="s">
        <v>38</v>
      </c>
      <c r="B26" s="63"/>
      <c r="C26" s="52" t="s">
        <v>34</v>
      </c>
      <c r="D26" s="19">
        <f t="shared" si="0"/>
        <v>1200</v>
      </c>
      <c r="E26" s="37">
        <v>0</v>
      </c>
      <c r="F26" s="37">
        <v>1200</v>
      </c>
      <c r="G26" s="34">
        <f t="shared" si="1"/>
        <v>0</v>
      </c>
      <c r="H26" s="32">
        <v>0</v>
      </c>
      <c r="I26" s="32">
        <v>0</v>
      </c>
      <c r="J26" s="19">
        <f t="shared" si="2"/>
        <v>1200</v>
      </c>
      <c r="K26" s="32">
        <v>0</v>
      </c>
      <c r="L26" s="32">
        <v>1200</v>
      </c>
      <c r="M26" s="34">
        <f t="shared" si="3"/>
        <v>100</v>
      </c>
      <c r="N26" s="22">
        <v>0</v>
      </c>
      <c r="O26" s="22">
        <f t="shared" si="4"/>
        <v>100</v>
      </c>
    </row>
    <row r="27" spans="1:15" ht="33" customHeight="1" x14ac:dyDescent="0.25">
      <c r="A27" s="54" t="s">
        <v>39</v>
      </c>
      <c r="B27" s="63"/>
      <c r="C27" s="51" t="s">
        <v>35</v>
      </c>
      <c r="D27" s="19">
        <f t="shared" si="0"/>
        <v>150</v>
      </c>
      <c r="E27" s="37">
        <v>0</v>
      </c>
      <c r="F27" s="37">
        <v>150</v>
      </c>
      <c r="G27" s="34">
        <f t="shared" si="1"/>
        <v>0</v>
      </c>
      <c r="H27" s="32">
        <v>0</v>
      </c>
      <c r="I27" s="32">
        <v>0</v>
      </c>
      <c r="J27" s="19">
        <f t="shared" si="2"/>
        <v>150</v>
      </c>
      <c r="K27" s="32">
        <v>0</v>
      </c>
      <c r="L27" s="32">
        <v>150</v>
      </c>
      <c r="M27" s="34">
        <f t="shared" si="3"/>
        <v>100</v>
      </c>
      <c r="N27" s="22">
        <v>0</v>
      </c>
      <c r="O27" s="22">
        <f t="shared" si="4"/>
        <v>100</v>
      </c>
    </row>
    <row r="28" spans="1:15" ht="53.25" customHeight="1" x14ac:dyDescent="0.25">
      <c r="A28" s="54" t="s">
        <v>40</v>
      </c>
      <c r="B28" s="64"/>
      <c r="C28" s="51" t="s">
        <v>36</v>
      </c>
      <c r="D28" s="19">
        <f t="shared" si="0"/>
        <v>840</v>
      </c>
      <c r="E28" s="37">
        <v>0</v>
      </c>
      <c r="F28" s="37">
        <v>840</v>
      </c>
      <c r="G28" s="34">
        <f t="shared" si="1"/>
        <v>0</v>
      </c>
      <c r="H28" s="32">
        <v>0</v>
      </c>
      <c r="I28" s="32">
        <v>0</v>
      </c>
      <c r="J28" s="19">
        <f t="shared" si="2"/>
        <v>840</v>
      </c>
      <c r="K28" s="32">
        <v>0</v>
      </c>
      <c r="L28" s="32">
        <v>840</v>
      </c>
      <c r="M28" s="34">
        <f t="shared" si="3"/>
        <v>100</v>
      </c>
      <c r="N28" s="22">
        <v>0</v>
      </c>
      <c r="O28" s="22">
        <f t="shared" si="4"/>
        <v>100</v>
      </c>
    </row>
    <row r="29" spans="1:15" x14ac:dyDescent="0.25">
      <c r="A29" s="50"/>
      <c r="B29" s="50"/>
      <c r="C29" s="6" t="s">
        <v>2</v>
      </c>
      <c r="D29" s="19">
        <f t="shared" ref="D29:L29" si="5">SUM(D20:D28)</f>
        <v>3500</v>
      </c>
      <c r="E29" s="19">
        <f t="shared" si="5"/>
        <v>0</v>
      </c>
      <c r="F29" s="19">
        <f t="shared" si="5"/>
        <v>3500</v>
      </c>
      <c r="G29" s="19">
        <f t="shared" si="5"/>
        <v>0</v>
      </c>
      <c r="H29" s="34">
        <f t="shared" si="5"/>
        <v>0</v>
      </c>
      <c r="I29" s="34">
        <f t="shared" si="5"/>
        <v>0</v>
      </c>
      <c r="J29" s="19">
        <f t="shared" si="5"/>
        <v>3500</v>
      </c>
      <c r="K29" s="34">
        <f t="shared" si="5"/>
        <v>0</v>
      </c>
      <c r="L29" s="34">
        <f t="shared" si="5"/>
        <v>3500</v>
      </c>
      <c r="M29" s="33">
        <f>J29*100/D29</f>
        <v>100</v>
      </c>
      <c r="N29" s="23">
        <v>0</v>
      </c>
      <c r="O29" s="23">
        <f>L29*100/F29</f>
        <v>100</v>
      </c>
    </row>
    <row r="30" spans="1:15" x14ac:dyDescent="0.25">
      <c r="C30" s="14" t="s">
        <v>8</v>
      </c>
      <c r="D30" s="16">
        <f>SUM(E30:F30)</f>
        <v>1</v>
      </c>
      <c r="E30" s="17">
        <f>E29/D29</f>
        <v>0</v>
      </c>
      <c r="F30" s="17">
        <f>F29/D29</f>
        <v>1</v>
      </c>
      <c r="G30" s="16" t="e">
        <f>SUM(H30:I30)</f>
        <v>#DIV/0!</v>
      </c>
      <c r="H30" s="26" t="e">
        <f>ROUND((H29/G29),2)</f>
        <v>#DIV/0!</v>
      </c>
      <c r="I30" s="26" t="e">
        <f>ROUND((I29/G29),2)</f>
        <v>#DIV/0!</v>
      </c>
      <c r="J30" s="16">
        <f>SUM(K30:L30)</f>
        <v>1</v>
      </c>
      <c r="K30" s="26">
        <f>K29/J29</f>
        <v>0</v>
      </c>
      <c r="L30" s="26">
        <f>L29/J29</f>
        <v>1</v>
      </c>
    </row>
    <row r="31" spans="1:15" ht="15.75" x14ac:dyDescent="0.25">
      <c r="C31" s="11" t="s">
        <v>7</v>
      </c>
      <c r="D31" s="15">
        <f>D14-D29</f>
        <v>0</v>
      </c>
      <c r="G31" s="15">
        <f>G14-G29</f>
        <v>0</v>
      </c>
      <c r="J31" s="48">
        <f>J14-J29</f>
        <v>0</v>
      </c>
      <c r="K31" s="57">
        <f>K29+L29</f>
        <v>3500</v>
      </c>
      <c r="L31" s="58"/>
      <c r="M31" s="45"/>
    </row>
    <row r="32" spans="1:15" x14ac:dyDescent="0.25">
      <c r="J32" s="35" t="s">
        <v>14</v>
      </c>
      <c r="K32" s="35"/>
    </row>
    <row r="33" spans="1:13" ht="15" customHeight="1" x14ac:dyDescent="0.25">
      <c r="A33" t="s">
        <v>18</v>
      </c>
      <c r="B33" s="55"/>
      <c r="C33" s="55"/>
      <c r="D33" s="55"/>
      <c r="E33" s="55"/>
      <c r="F33" s="55"/>
      <c r="G33" s="49"/>
      <c r="H33" s="49"/>
      <c r="I33" s="44"/>
      <c r="J33" s="35" t="s">
        <v>17</v>
      </c>
      <c r="K33" s="35"/>
      <c r="L33" s="36">
        <f>L29/K31</f>
        <v>1</v>
      </c>
    </row>
    <row r="34" spans="1:13" x14ac:dyDescent="0.25">
      <c r="A34" s="55"/>
      <c r="B34" s="55"/>
      <c r="C34" s="55"/>
      <c r="D34" s="55"/>
      <c r="E34" s="55"/>
      <c r="F34" s="55"/>
      <c r="G34" s="49"/>
      <c r="H34" s="49"/>
      <c r="J34" s="35" t="s">
        <v>13</v>
      </c>
      <c r="K34" s="35"/>
      <c r="L34" s="36">
        <f>K29/K31</f>
        <v>0</v>
      </c>
      <c r="M34"/>
    </row>
    <row r="35" spans="1:13" x14ac:dyDescent="0.25">
      <c r="A35" s="55"/>
      <c r="B35" s="55"/>
      <c r="C35" s="55"/>
      <c r="D35" s="55"/>
      <c r="E35" s="55"/>
      <c r="F35" s="55"/>
      <c r="H35" s="44"/>
      <c r="K35" s="35"/>
      <c r="L35" s="36"/>
      <c r="M35"/>
    </row>
    <row r="36" spans="1:13" ht="15.75" x14ac:dyDescent="0.25">
      <c r="C36" s="24"/>
      <c r="G36" s="44"/>
      <c r="M36"/>
    </row>
  </sheetData>
  <mergeCells count="34">
    <mergeCell ref="C5:O5"/>
    <mergeCell ref="J11:L11"/>
    <mergeCell ref="M11:O11"/>
    <mergeCell ref="G11:I11"/>
    <mergeCell ref="C8:O8"/>
    <mergeCell ref="C11:C13"/>
    <mergeCell ref="G12:G13"/>
    <mergeCell ref="H12:I12"/>
    <mergeCell ref="J12:J13"/>
    <mergeCell ref="D11:F11"/>
    <mergeCell ref="M12:M13"/>
    <mergeCell ref="N12:O12"/>
    <mergeCell ref="D12:D13"/>
    <mergeCell ref="K12:L12"/>
    <mergeCell ref="E12:F12"/>
    <mergeCell ref="C6:O6"/>
    <mergeCell ref="C7:O7"/>
    <mergeCell ref="M17:O17"/>
    <mergeCell ref="M18:M19"/>
    <mergeCell ref="N18:O18"/>
    <mergeCell ref="D17:F17"/>
    <mergeCell ref="K18:L18"/>
    <mergeCell ref="H18:I18"/>
    <mergeCell ref="E18:F18"/>
    <mergeCell ref="D18:D19"/>
    <mergeCell ref="G17:I17"/>
    <mergeCell ref="G18:G19"/>
    <mergeCell ref="J17:L17"/>
    <mergeCell ref="K31:L31"/>
    <mergeCell ref="J18:J19"/>
    <mergeCell ref="A17:C19"/>
    <mergeCell ref="B20:B22"/>
    <mergeCell ref="B23:B24"/>
    <mergeCell ref="B25:B28"/>
  </mergeCells>
  <pageMargins left="0.23622047244094491" right="0.23622047244094491" top="0.74803149606299213" bottom="0.74803149606299213" header="0.31496062992125984" footer="0.31496062992125984"/>
  <pageSetup paperSize="9" scale="7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2016-11-28T08:15:53Z</cp:lastPrinted>
  <dcterms:created xsi:type="dcterms:W3CDTF">2014-01-23T10:43:45Z</dcterms:created>
  <dcterms:modified xsi:type="dcterms:W3CDTF">2016-11-28T08:16:25Z</dcterms:modified>
</cp:coreProperties>
</file>