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19" i="1"/>
  <c r="I13" i="1" l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35" i="1" l="1"/>
  <c r="G35" i="1" l="1"/>
  <c r="E19" i="1"/>
  <c r="C35" i="1" l="1"/>
  <c r="I35" i="1" s="1"/>
  <c r="D35" i="1"/>
  <c r="B19" i="1"/>
  <c r="E23" i="1"/>
  <c r="E24" i="1"/>
  <c r="E25" i="1"/>
  <c r="E26" i="1"/>
  <c r="E27" i="1"/>
  <c r="E28" i="1"/>
  <c r="E29" i="1"/>
  <c r="E30" i="1"/>
  <c r="E31" i="1"/>
  <c r="E32" i="1"/>
  <c r="E33" i="1"/>
  <c r="H33" i="1" s="1"/>
  <c r="E34" i="1"/>
  <c r="H34" i="1" s="1"/>
  <c r="B23" i="1"/>
  <c r="B24" i="1"/>
  <c r="B25" i="1"/>
  <c r="B26" i="1"/>
  <c r="B27" i="1"/>
  <c r="B28" i="1"/>
  <c r="B29" i="1"/>
  <c r="B30" i="1"/>
  <c r="B31" i="1"/>
  <c r="B32" i="1"/>
  <c r="B33" i="1"/>
  <c r="B34" i="1"/>
  <c r="D36" i="1" l="1"/>
  <c r="E13" i="1" l="1"/>
  <c r="E37" i="1" s="1"/>
  <c r="E20" i="1"/>
  <c r="E21" i="1"/>
  <c r="E22" i="1"/>
  <c r="E35" i="1" l="1"/>
  <c r="H35" i="1" s="1"/>
  <c r="B13" i="1" l="1"/>
  <c r="H13" i="1" s="1"/>
  <c r="G36" i="1"/>
  <c r="F36" i="1"/>
  <c r="B21" i="1"/>
  <c r="B22" i="1"/>
  <c r="B20" i="1"/>
  <c r="E36" i="1" l="1"/>
  <c r="B35" i="1"/>
  <c r="C36" i="1" s="1"/>
  <c r="B36" i="1" l="1"/>
  <c r="B37" i="1"/>
</calcChain>
</file>

<file path=xl/sharedStrings.xml><?xml version="1.0" encoding="utf-8"?>
<sst xmlns="http://schemas.openxmlformats.org/spreadsheetml/2006/main" count="61" uniqueCount="36">
  <si>
    <t>2.pielikums Jūrmalas pilsētas domes</t>
  </si>
  <si>
    <t>KOPĀ</t>
  </si>
  <si>
    <t>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</si>
  <si>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</si>
  <si>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</si>
  <si>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</si>
  <si>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</si>
  <si>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</si>
  <si>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</si>
  <si>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</si>
  <si>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</si>
  <si>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</si>
  <si>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</si>
  <si>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</si>
  <si>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Jaunatnes starptautisko programmu aģentūra</t>
  </si>
  <si>
    <t>Jūrmalas pilsētas dome</t>
  </si>
  <si>
    <t xml:space="preserve">Transports (vilciens) Jūrmala - Rīga  Jūrmala saistībā ar Dynamic sound school apmeklējumu. </t>
  </si>
  <si>
    <t>Nokļušana no mītnes zemēm Itālijā, Polijā un Slovākijā uz Latviju - plānošanas vizīte.</t>
  </si>
  <si>
    <t xml:space="preserve">Nokļušana no mītnes zemēm Itālijā, Polijā un Slovākijā uz Latviju - apmaiņa. </t>
  </si>
  <si>
    <t xml:space="preserve">Viesnīcu pakalpojumi - iepriekšējās plānošanas vizīte </t>
  </si>
  <si>
    <t xml:space="preserve">Nakšņošana 9 naktis Kauguru vidusskolas telpās. Izmaksas saskaņā ar Jūrmalas domes noteikto kārtību. </t>
  </si>
  <si>
    <t>Ēdināšana Līgo vakarā</t>
  </si>
  <si>
    <t xml:space="preserve">Ēdināšana atrodoties Rīgā </t>
  </si>
  <si>
    <t>Ēdināšana apmaiņas programmas laikā - brokastis, pusdienas, vakariņas un uzkodas. Nodrošina SIA   S.E.V.</t>
  </si>
  <si>
    <t xml:space="preserve">Mācības Kauguru vidusskolā par otreizpārstrādātu materiālu instrumentu izveidi, mūzikas veidošanu uz datoru, tekstu rakstīšanu, kultūras vakaru aizadīšnau, audio ierakstu remiksēšanu, mācību refleksijas dienasgrāmatu izveidei. </t>
  </si>
  <si>
    <t xml:space="preserve">Pasākuma programmas drukāšana viesiem projekta dalībniekiem pieejamā veidā, plakātu drukāšanu, aicinot uz projekta publisko pasākumu. Mācību materiālu drukāšna. </t>
  </si>
  <si>
    <t>Projekta izskaņā paredzētais koncerts vietējai sabiedrībai.</t>
  </si>
  <si>
    <t xml:space="preserve">Dirty deal audio studijas apmācības - lektors Ansis Kolmanis. Dynamic sound school kursi - lektors Dmitrjs Odinokijs. </t>
  </si>
  <si>
    <t xml:space="preserve">Kultūras vakari. </t>
  </si>
  <si>
    <t>Autobuss pa Jūrmalu</t>
  </si>
  <si>
    <t>Video aparatūras īre.</t>
  </si>
  <si>
    <t>Ceļojumu, biļešu apdrošināšana</t>
  </si>
  <si>
    <t>Izpilde pret apstiprināto plānu (%)</t>
  </si>
  <si>
    <t xml:space="preserve">          "Urban music workshop"</t>
  </si>
  <si>
    <t>2017.gada 16.februāra lēmumam Nr.95</t>
  </si>
  <si>
    <t>(Protokols Nr.5, 63.punkts)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</si>
</sst>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/>
    <xf numFmtId="9" fontId="6" fillId="0" borderId="1" xfId="1" applyFont="1" applyBorder="1" applyAlignment="1">
      <alignment vertical="center" wrapText="1"/>
    </xf>
    <xf numFmtId="9" fontId="15" fillId="0" borderId="1" xfId="1" applyFont="1" applyBorder="1"/>
    <xf numFmtId="0" fontId="15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5" sqref="J5"/>
    </sheetView>
  </sheetViews>
  <sheetFormatPr defaultRowHeight="15" x14ac:dyDescent="0.25"/>
  <cols>
    <col min="1" max="1" width="27.85546875" customWidth="1"/>
    <col min="2" max="2" width="10.140625" customWidth="1"/>
    <col min="3" max="4" width="11.5703125" bestFit="1" customWidth="1"/>
    <col min="5" max="5" width="8.42578125" customWidth="1"/>
    <col min="6" max="6" width="10.28515625" customWidth="1"/>
    <col min="8" max="8" width="7.5703125" customWidth="1"/>
    <col min="9" max="9" width="12.28515625" customWidth="1"/>
    <col min="10" max="10" width="11.7109375" customWidth="1"/>
  </cols>
  <sheetData>
    <row r="1" spans="1:10" x14ac:dyDescent="0.25">
      <c r="A1" s="1"/>
      <c r="E1" s="1"/>
      <c r="F1" s="39"/>
      <c r="G1" s="39" t="s">
        <v>0</v>
      </c>
    </row>
    <row r="2" spans="1:10" x14ac:dyDescent="0.25">
      <c r="A2" s="1"/>
      <c r="E2" s="1"/>
      <c r="F2" s="39"/>
      <c r="G2" s="43" t="s">
        <v>34</v>
      </c>
    </row>
    <row r="3" spans="1:10" x14ac:dyDescent="0.25">
      <c r="A3" s="1"/>
      <c r="E3" s="1"/>
      <c r="F3" s="39"/>
      <c r="G3" s="39" t="s">
        <v>35</v>
      </c>
    </row>
    <row r="4" spans="1:10" ht="15.75" x14ac:dyDescent="0.25">
      <c r="A4" s="2"/>
    </row>
    <row r="5" spans="1:10" ht="15.75" customHeight="1" x14ac:dyDescent="0.25">
      <c r="A5" s="2"/>
      <c r="D5" t="s">
        <v>12</v>
      </c>
      <c r="E5" s="34"/>
      <c r="F5" s="34"/>
      <c r="G5" s="34"/>
    </row>
    <row r="6" spans="1:10" ht="15.75" customHeight="1" x14ac:dyDescent="0.25">
      <c r="A6" s="2"/>
      <c r="C6" s="36" t="s">
        <v>33</v>
      </c>
      <c r="E6" s="35"/>
      <c r="F6" s="35"/>
      <c r="G6" s="35"/>
    </row>
    <row r="7" spans="1:10" ht="15.75" x14ac:dyDescent="0.25">
      <c r="A7" s="44" t="s">
        <v>13</v>
      </c>
      <c r="B7" s="44"/>
      <c r="C7" s="44"/>
      <c r="D7" s="44"/>
      <c r="E7" s="44"/>
      <c r="F7" s="44"/>
      <c r="G7" s="44"/>
      <c r="H7" s="44"/>
      <c r="I7" s="44"/>
    </row>
    <row r="8" spans="1:10" ht="15.75" x14ac:dyDescent="0.25">
      <c r="A8" s="9"/>
    </row>
    <row r="9" spans="1:10" x14ac:dyDescent="0.25">
      <c r="A9" s="3"/>
      <c r="B9" s="3"/>
      <c r="C9" s="3"/>
      <c r="D9" s="3"/>
    </row>
    <row r="10" spans="1:10" ht="32.25" customHeight="1" x14ac:dyDescent="0.25">
      <c r="A10" s="54" t="s">
        <v>7</v>
      </c>
      <c r="B10" s="47" t="s">
        <v>5</v>
      </c>
      <c r="C10" s="48"/>
      <c r="D10" s="48"/>
      <c r="E10" s="51" t="s">
        <v>10</v>
      </c>
      <c r="F10" s="52"/>
      <c r="G10" s="52"/>
      <c r="H10" s="51" t="s">
        <v>32</v>
      </c>
      <c r="I10" s="52"/>
      <c r="J10" s="53"/>
    </row>
    <row r="11" spans="1:10" ht="36.75" customHeight="1" x14ac:dyDescent="0.25">
      <c r="A11" s="55"/>
      <c r="B11" s="46" t="s">
        <v>1</v>
      </c>
      <c r="C11" s="45" t="s">
        <v>11</v>
      </c>
      <c r="D11" s="45"/>
      <c r="E11" s="49" t="s">
        <v>1</v>
      </c>
      <c r="F11" s="45" t="s">
        <v>11</v>
      </c>
      <c r="G11" s="45"/>
      <c r="H11" s="46" t="s">
        <v>1</v>
      </c>
      <c r="I11" s="33" t="s">
        <v>11</v>
      </c>
      <c r="J11" s="33" t="s">
        <v>11</v>
      </c>
    </row>
    <row r="12" spans="1:10" ht="63.75" x14ac:dyDescent="0.25">
      <c r="A12" s="56"/>
      <c r="B12" s="46"/>
      <c r="C12" s="5" t="s">
        <v>14</v>
      </c>
      <c r="D12" s="5" t="s">
        <v>15</v>
      </c>
      <c r="E12" s="50"/>
      <c r="F12" s="23" t="s">
        <v>14</v>
      </c>
      <c r="G12" s="23" t="s">
        <v>15</v>
      </c>
      <c r="H12" s="46"/>
      <c r="I12" s="23" t="s">
        <v>14</v>
      </c>
      <c r="J12" s="33" t="s">
        <v>15</v>
      </c>
    </row>
    <row r="13" spans="1:10" x14ac:dyDescent="0.25">
      <c r="A13" s="17" t="s">
        <v>1</v>
      </c>
      <c r="B13" s="10">
        <f>SUM(C13:D13)</f>
        <v>13576</v>
      </c>
      <c r="C13" s="19">
        <v>13576</v>
      </c>
      <c r="D13" s="19">
        <v>0</v>
      </c>
      <c r="E13" s="10">
        <f>SUM(F13:G13)</f>
        <v>9364</v>
      </c>
      <c r="F13" s="19">
        <v>9364</v>
      </c>
      <c r="G13" s="19">
        <v>0</v>
      </c>
      <c r="H13" s="37">
        <f>E13/B13</f>
        <v>0.68974661166764883</v>
      </c>
      <c r="I13" s="37">
        <f>F13/C13</f>
        <v>0.68974661166764883</v>
      </c>
      <c r="J13" s="38">
        <v>0</v>
      </c>
    </row>
    <row r="14" spans="1:10" x14ac:dyDescent="0.25">
      <c r="A14" s="11"/>
      <c r="B14" s="12"/>
      <c r="C14" s="13"/>
      <c r="D14" s="13"/>
      <c r="E14" s="12"/>
      <c r="F14" s="13"/>
      <c r="G14" s="13"/>
      <c r="H14" s="4"/>
      <c r="I14" s="4"/>
    </row>
    <row r="15" spans="1:10" x14ac:dyDescent="0.25">
      <c r="A15" s="16"/>
      <c r="B15" s="3"/>
      <c r="C15" s="3"/>
      <c r="D15" s="3"/>
    </row>
    <row r="16" spans="1:10" ht="26.25" customHeight="1" x14ac:dyDescent="0.25">
      <c r="A16" s="46" t="s">
        <v>6</v>
      </c>
      <c r="B16" s="46" t="s">
        <v>5</v>
      </c>
      <c r="C16" s="46"/>
      <c r="D16" s="46"/>
      <c r="E16" s="46" t="s">
        <v>10</v>
      </c>
      <c r="F16" s="46"/>
      <c r="G16" s="46"/>
      <c r="H16" s="51" t="s">
        <v>32</v>
      </c>
      <c r="I16" s="52"/>
      <c r="J16" s="53"/>
    </row>
    <row r="17" spans="1:10" ht="35.25" customHeight="1" x14ac:dyDescent="0.25">
      <c r="A17" s="46"/>
      <c r="B17" s="46" t="s">
        <v>1</v>
      </c>
      <c r="C17" s="45" t="s">
        <v>2</v>
      </c>
      <c r="D17" s="45"/>
      <c r="E17" s="49" t="s">
        <v>1</v>
      </c>
      <c r="F17" s="45" t="s">
        <v>2</v>
      </c>
      <c r="G17" s="45"/>
      <c r="H17" s="46" t="s">
        <v>1</v>
      </c>
      <c r="I17" s="33" t="s">
        <v>2</v>
      </c>
      <c r="J17" s="33" t="s">
        <v>2</v>
      </c>
    </row>
    <row r="18" spans="1:10" ht="63.75" x14ac:dyDescent="0.25">
      <c r="A18" s="46"/>
      <c r="B18" s="46"/>
      <c r="C18" s="23" t="s">
        <v>14</v>
      </c>
      <c r="D18" s="31" t="s">
        <v>15</v>
      </c>
      <c r="E18" s="50"/>
      <c r="F18" s="23" t="s">
        <v>14</v>
      </c>
      <c r="G18" s="33" t="s">
        <v>15</v>
      </c>
      <c r="H18" s="46"/>
      <c r="I18" s="23" t="s">
        <v>14</v>
      </c>
      <c r="J18" s="33" t="s">
        <v>15</v>
      </c>
    </row>
    <row r="19" spans="1:10" x14ac:dyDescent="0.25">
      <c r="A19" s="29" t="s">
        <v>29</v>
      </c>
      <c r="B19" s="24">
        <f t="shared" ref="B19:B34" si="0">SUM(C19:D19)</f>
        <v>79</v>
      </c>
      <c r="C19" s="25">
        <v>79</v>
      </c>
      <c r="D19" s="25">
        <v>0</v>
      </c>
      <c r="E19" s="24">
        <f t="shared" ref="E19:E34" si="1">SUM(F19:G19)</f>
        <v>39</v>
      </c>
      <c r="F19" s="25">
        <v>39</v>
      </c>
      <c r="G19" s="25">
        <v>0</v>
      </c>
      <c r="H19" s="41">
        <f>E19*100/B19</f>
        <v>49.367088607594937</v>
      </c>
      <c r="I19" s="32">
        <f t="shared" ref="I19:I35" si="2">F19/C19</f>
        <v>0.49367088607594939</v>
      </c>
      <c r="J19" s="38">
        <v>0</v>
      </c>
    </row>
    <row r="20" spans="1:10" ht="36.75" x14ac:dyDescent="0.25">
      <c r="A20" s="30" t="s">
        <v>16</v>
      </c>
      <c r="B20" s="6">
        <f t="shared" si="0"/>
        <v>213</v>
      </c>
      <c r="C20" s="7">
        <v>213</v>
      </c>
      <c r="D20" s="7">
        <v>0</v>
      </c>
      <c r="E20" s="6">
        <f t="shared" si="1"/>
        <v>94</v>
      </c>
      <c r="F20" s="7">
        <v>94</v>
      </c>
      <c r="G20" s="7">
        <v>0</v>
      </c>
      <c r="H20" s="41">
        <f t="shared" ref="H20:H35" si="3">E20*100/B20</f>
        <v>44.131455399061032</v>
      </c>
      <c r="I20" s="32">
        <f t="shared" si="2"/>
        <v>0.44131455399061031</v>
      </c>
      <c r="J20" s="38">
        <v>0</v>
      </c>
    </row>
    <row r="21" spans="1:10" ht="36.75" x14ac:dyDescent="0.25">
      <c r="A21" s="30" t="s">
        <v>17</v>
      </c>
      <c r="B21" s="6">
        <f t="shared" si="0"/>
        <v>1020</v>
      </c>
      <c r="C21" s="7">
        <v>1020</v>
      </c>
      <c r="D21" s="7">
        <v>0</v>
      </c>
      <c r="E21" s="6">
        <f t="shared" si="1"/>
        <v>924</v>
      </c>
      <c r="F21" s="7">
        <v>924</v>
      </c>
      <c r="G21" s="7">
        <v>0</v>
      </c>
      <c r="H21" s="41">
        <f t="shared" si="3"/>
        <v>90.588235294117652</v>
      </c>
      <c r="I21" s="32">
        <f t="shared" si="2"/>
        <v>0.90588235294117647</v>
      </c>
      <c r="J21" s="38">
        <v>0</v>
      </c>
    </row>
    <row r="22" spans="1:10" ht="36.75" x14ac:dyDescent="0.25">
      <c r="A22" s="26" t="s">
        <v>18</v>
      </c>
      <c r="B22" s="6">
        <f t="shared" si="0"/>
        <v>3570</v>
      </c>
      <c r="C22" s="7">
        <v>3570</v>
      </c>
      <c r="D22" s="7">
        <v>0</v>
      </c>
      <c r="E22" s="6">
        <f t="shared" si="1"/>
        <v>2225</v>
      </c>
      <c r="F22" s="7">
        <v>2225</v>
      </c>
      <c r="G22" s="7">
        <v>0</v>
      </c>
      <c r="H22" s="41">
        <f t="shared" si="3"/>
        <v>62.324929971988794</v>
      </c>
      <c r="I22" s="32">
        <f t="shared" si="2"/>
        <v>0.62324929971988796</v>
      </c>
      <c r="J22" s="38">
        <v>0</v>
      </c>
    </row>
    <row r="23" spans="1:10" ht="24.75" x14ac:dyDescent="0.25">
      <c r="A23" s="26" t="s">
        <v>19</v>
      </c>
      <c r="B23" s="24">
        <f t="shared" si="0"/>
        <v>510</v>
      </c>
      <c r="C23" s="7">
        <v>510</v>
      </c>
      <c r="D23" s="7">
        <v>0</v>
      </c>
      <c r="E23" s="24">
        <f t="shared" si="1"/>
        <v>90</v>
      </c>
      <c r="F23" s="7">
        <v>90</v>
      </c>
      <c r="G23" s="7">
        <v>0</v>
      </c>
      <c r="H23" s="41">
        <f t="shared" si="3"/>
        <v>17.647058823529413</v>
      </c>
      <c r="I23" s="32">
        <f t="shared" si="2"/>
        <v>0.17647058823529413</v>
      </c>
      <c r="J23" s="38">
        <v>0</v>
      </c>
    </row>
    <row r="24" spans="1:10" ht="36.75" x14ac:dyDescent="0.25">
      <c r="A24" s="26" t="s">
        <v>20</v>
      </c>
      <c r="B24" s="24">
        <f t="shared" si="0"/>
        <v>1865</v>
      </c>
      <c r="C24" s="7">
        <v>1865</v>
      </c>
      <c r="D24" s="7">
        <v>0</v>
      </c>
      <c r="E24" s="24">
        <f t="shared" si="1"/>
        <v>1865</v>
      </c>
      <c r="F24" s="7">
        <v>1865</v>
      </c>
      <c r="G24" s="7">
        <v>0</v>
      </c>
      <c r="H24" s="41">
        <f t="shared" si="3"/>
        <v>100</v>
      </c>
      <c r="I24" s="32">
        <f t="shared" si="2"/>
        <v>1</v>
      </c>
      <c r="J24" s="38">
        <v>0</v>
      </c>
    </row>
    <row r="25" spans="1:10" x14ac:dyDescent="0.25">
      <c r="A25" s="26" t="s">
        <v>21</v>
      </c>
      <c r="B25" s="24">
        <f t="shared" si="0"/>
        <v>401</v>
      </c>
      <c r="C25" s="7">
        <v>401</v>
      </c>
      <c r="D25" s="7">
        <v>0</v>
      </c>
      <c r="E25" s="24">
        <f t="shared" si="1"/>
        <v>300</v>
      </c>
      <c r="F25" s="7">
        <v>300</v>
      </c>
      <c r="G25" s="7">
        <v>0</v>
      </c>
      <c r="H25" s="41">
        <f t="shared" si="3"/>
        <v>74.812967581047388</v>
      </c>
      <c r="I25" s="32">
        <f t="shared" si="2"/>
        <v>0.74812967581047385</v>
      </c>
      <c r="J25" s="38">
        <v>0</v>
      </c>
    </row>
    <row r="26" spans="1:10" x14ac:dyDescent="0.25">
      <c r="A26" s="26" t="s">
        <v>22</v>
      </c>
      <c r="B26" s="24">
        <f t="shared" si="0"/>
        <v>401</v>
      </c>
      <c r="C26" s="7">
        <v>401</v>
      </c>
      <c r="D26" s="7">
        <v>0</v>
      </c>
      <c r="E26" s="24">
        <f t="shared" si="1"/>
        <v>375</v>
      </c>
      <c r="F26" s="7">
        <v>375</v>
      </c>
      <c r="G26" s="7">
        <v>0</v>
      </c>
      <c r="H26" s="41">
        <f t="shared" si="3"/>
        <v>93.516209476309228</v>
      </c>
      <c r="I26" s="32">
        <f t="shared" si="2"/>
        <v>0.93516209476309231</v>
      </c>
      <c r="J26" s="38">
        <v>0</v>
      </c>
    </row>
    <row r="27" spans="1:10" ht="36.75" x14ac:dyDescent="0.25">
      <c r="A27" s="26" t="s">
        <v>23</v>
      </c>
      <c r="B27" s="24">
        <f t="shared" si="0"/>
        <v>3780</v>
      </c>
      <c r="C27" s="7">
        <v>3780</v>
      </c>
      <c r="D27" s="7">
        <v>0</v>
      </c>
      <c r="E27" s="24">
        <f t="shared" si="1"/>
        <v>2682</v>
      </c>
      <c r="F27" s="7">
        <v>2682</v>
      </c>
      <c r="G27" s="7">
        <v>0</v>
      </c>
      <c r="H27" s="41">
        <f t="shared" si="3"/>
        <v>70.952380952380949</v>
      </c>
      <c r="I27" s="32">
        <f t="shared" si="2"/>
        <v>0.70952380952380956</v>
      </c>
      <c r="J27" s="38">
        <v>0</v>
      </c>
    </row>
    <row r="28" spans="1:10" ht="89.25" customHeight="1" x14ac:dyDescent="0.25">
      <c r="A28" s="26" t="s">
        <v>24</v>
      </c>
      <c r="B28" s="24">
        <f t="shared" si="0"/>
        <v>417</v>
      </c>
      <c r="C28" s="7">
        <v>417</v>
      </c>
      <c r="D28" s="7">
        <v>0</v>
      </c>
      <c r="E28" s="24">
        <f t="shared" si="1"/>
        <v>120</v>
      </c>
      <c r="F28" s="7">
        <v>120</v>
      </c>
      <c r="G28" s="7">
        <v>0</v>
      </c>
      <c r="H28" s="41">
        <f t="shared" si="3"/>
        <v>28.776978417266186</v>
      </c>
      <c r="I28" s="32">
        <f t="shared" si="2"/>
        <v>0.28776978417266186</v>
      </c>
      <c r="J28" s="38">
        <v>0</v>
      </c>
    </row>
    <row r="29" spans="1:10" ht="60.75" customHeight="1" x14ac:dyDescent="0.25">
      <c r="A29" s="26" t="s">
        <v>25</v>
      </c>
      <c r="B29" s="24">
        <f t="shared" si="0"/>
        <v>80</v>
      </c>
      <c r="C29" s="7">
        <v>80</v>
      </c>
      <c r="D29" s="7">
        <v>0</v>
      </c>
      <c r="E29" s="24">
        <f t="shared" si="1"/>
        <v>0</v>
      </c>
      <c r="F29" s="42">
        <v>0</v>
      </c>
      <c r="G29" s="7">
        <v>0</v>
      </c>
      <c r="H29" s="41">
        <f t="shared" si="3"/>
        <v>0</v>
      </c>
      <c r="I29" s="32">
        <f t="shared" si="2"/>
        <v>0</v>
      </c>
      <c r="J29" s="38">
        <v>0</v>
      </c>
    </row>
    <row r="30" spans="1:10" ht="24.75" x14ac:dyDescent="0.25">
      <c r="A30" s="26" t="s">
        <v>26</v>
      </c>
      <c r="B30" s="24">
        <f t="shared" si="0"/>
        <v>150</v>
      </c>
      <c r="C30" s="7">
        <v>150</v>
      </c>
      <c r="D30" s="7">
        <v>0</v>
      </c>
      <c r="E30" s="24">
        <f t="shared" si="1"/>
        <v>0</v>
      </c>
      <c r="F30" s="42">
        <v>0</v>
      </c>
      <c r="G30" s="7">
        <v>0</v>
      </c>
      <c r="H30" s="41">
        <f t="shared" si="3"/>
        <v>0</v>
      </c>
      <c r="I30" s="32">
        <f t="shared" si="2"/>
        <v>0</v>
      </c>
      <c r="J30" s="38">
        <v>0</v>
      </c>
    </row>
    <row r="31" spans="1:10" ht="48.75" x14ac:dyDescent="0.25">
      <c r="A31" s="26" t="s">
        <v>27</v>
      </c>
      <c r="B31" s="24">
        <f t="shared" si="0"/>
        <v>450</v>
      </c>
      <c r="C31" s="7">
        <v>450</v>
      </c>
      <c r="D31" s="7">
        <v>0</v>
      </c>
      <c r="E31" s="24">
        <f t="shared" si="1"/>
        <v>450</v>
      </c>
      <c r="F31" s="7">
        <v>450</v>
      </c>
      <c r="G31" s="7">
        <v>0</v>
      </c>
      <c r="H31" s="41">
        <f t="shared" si="3"/>
        <v>100</v>
      </c>
      <c r="I31" s="32">
        <f t="shared" si="2"/>
        <v>1</v>
      </c>
      <c r="J31" s="38">
        <v>0</v>
      </c>
    </row>
    <row r="32" spans="1:10" x14ac:dyDescent="0.25">
      <c r="A32" s="27" t="s">
        <v>31</v>
      </c>
      <c r="B32" s="24">
        <f t="shared" si="0"/>
        <v>400</v>
      </c>
      <c r="C32" s="7">
        <v>400</v>
      </c>
      <c r="D32" s="7">
        <v>0</v>
      </c>
      <c r="E32" s="24">
        <f t="shared" si="1"/>
        <v>200</v>
      </c>
      <c r="F32" s="7">
        <v>200</v>
      </c>
      <c r="G32" s="7">
        <v>0</v>
      </c>
      <c r="H32" s="41">
        <f t="shared" si="3"/>
        <v>50</v>
      </c>
      <c r="I32" s="32">
        <f t="shared" si="2"/>
        <v>0.5</v>
      </c>
      <c r="J32" s="38">
        <v>0</v>
      </c>
    </row>
    <row r="33" spans="1:10" x14ac:dyDescent="0.25">
      <c r="A33" s="27" t="s">
        <v>30</v>
      </c>
      <c r="B33" s="24">
        <f t="shared" si="0"/>
        <v>100</v>
      </c>
      <c r="C33" s="7">
        <v>100</v>
      </c>
      <c r="D33" s="7">
        <v>0</v>
      </c>
      <c r="E33" s="24">
        <f t="shared" si="1"/>
        <v>0</v>
      </c>
      <c r="F33" s="42">
        <v>0</v>
      </c>
      <c r="G33" s="7">
        <v>0</v>
      </c>
      <c r="H33" s="41">
        <f t="shared" si="3"/>
        <v>0</v>
      </c>
      <c r="I33" s="32">
        <f t="shared" si="2"/>
        <v>0</v>
      </c>
      <c r="J33" s="38">
        <v>0</v>
      </c>
    </row>
    <row r="34" spans="1:10" x14ac:dyDescent="0.25">
      <c r="A34" s="28" t="s">
        <v>28</v>
      </c>
      <c r="B34" s="24">
        <f t="shared" si="0"/>
        <v>140</v>
      </c>
      <c r="C34" s="7">
        <v>140</v>
      </c>
      <c r="D34" s="7">
        <v>0</v>
      </c>
      <c r="E34" s="24">
        <f t="shared" si="1"/>
        <v>0</v>
      </c>
      <c r="F34" s="42">
        <v>0</v>
      </c>
      <c r="G34" s="7">
        <v>0</v>
      </c>
      <c r="H34" s="41">
        <f t="shared" si="3"/>
        <v>0</v>
      </c>
      <c r="I34" s="32">
        <f t="shared" si="2"/>
        <v>0</v>
      </c>
      <c r="J34" s="38">
        <v>0</v>
      </c>
    </row>
    <row r="35" spans="1:10" x14ac:dyDescent="0.25">
      <c r="A35" s="8" t="s">
        <v>3</v>
      </c>
      <c r="B35" s="6">
        <f t="shared" ref="B35:G35" si="4">SUM(B19:B34)</f>
        <v>13576</v>
      </c>
      <c r="C35" s="6">
        <f t="shared" si="4"/>
        <v>13576</v>
      </c>
      <c r="D35" s="6">
        <f t="shared" si="4"/>
        <v>0</v>
      </c>
      <c r="E35" s="6">
        <f t="shared" si="4"/>
        <v>9364</v>
      </c>
      <c r="F35" s="6">
        <f t="shared" si="4"/>
        <v>9364</v>
      </c>
      <c r="G35" s="6">
        <f t="shared" si="4"/>
        <v>0</v>
      </c>
      <c r="H35" s="40">
        <f t="shared" si="3"/>
        <v>68.974661166764875</v>
      </c>
      <c r="I35" s="32">
        <f t="shared" si="2"/>
        <v>0.68974661166764883</v>
      </c>
      <c r="J35" s="38">
        <v>0</v>
      </c>
    </row>
    <row r="36" spans="1:10" x14ac:dyDescent="0.25">
      <c r="A36" s="18" t="s">
        <v>9</v>
      </c>
      <c r="B36" s="21">
        <f>SUM(C36:D36)</f>
        <v>1</v>
      </c>
      <c r="C36" s="22">
        <f>C35/B35</f>
        <v>1</v>
      </c>
      <c r="D36" s="22">
        <f>D35/C35</f>
        <v>0</v>
      </c>
      <c r="E36" s="21">
        <f>SUM(F36:G36)</f>
        <v>1</v>
      </c>
      <c r="F36" s="22">
        <f>F35/E35</f>
        <v>1</v>
      </c>
      <c r="G36" s="22">
        <f>G35/E35</f>
        <v>0</v>
      </c>
    </row>
    <row r="37" spans="1:10" x14ac:dyDescent="0.25">
      <c r="A37" s="15" t="s">
        <v>8</v>
      </c>
      <c r="B37" s="20">
        <f>B13-B35</f>
        <v>0</v>
      </c>
      <c r="E37" s="20">
        <f>E13-E35</f>
        <v>0</v>
      </c>
    </row>
    <row r="40" spans="1:10" ht="15.75" x14ac:dyDescent="0.25">
      <c r="A40" s="14" t="s">
        <v>4</v>
      </c>
    </row>
  </sheetData>
  <mergeCells count="19">
    <mergeCell ref="A10:A12"/>
    <mergeCell ref="E11:E12"/>
    <mergeCell ref="E16:G16"/>
    <mergeCell ref="A7:I7"/>
    <mergeCell ref="C11:D11"/>
    <mergeCell ref="H11:H12"/>
    <mergeCell ref="A16:A18"/>
    <mergeCell ref="B10:D10"/>
    <mergeCell ref="C17:D17"/>
    <mergeCell ref="B17:B18"/>
    <mergeCell ref="E17:E18"/>
    <mergeCell ref="F17:G17"/>
    <mergeCell ref="H17:H18"/>
    <mergeCell ref="B16:D16"/>
    <mergeCell ref="E10:G10"/>
    <mergeCell ref="B11:B12"/>
    <mergeCell ref="F11:G11"/>
    <mergeCell ref="H10:J10"/>
    <mergeCell ref="H16:J16"/>
  </mergeCells>
  <pageMargins left="0.31496062992125984" right="0.31496062992125984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2017-01-18T13:19:21Z</cp:lastPrinted>
  <dcterms:created xsi:type="dcterms:W3CDTF">2014-01-23T10:43:45Z</dcterms:created>
  <dcterms:modified xsi:type="dcterms:W3CDTF">2017-02-24T12:49:50Z</dcterms:modified>
</cp:coreProperties>
</file>