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3 gadu plāns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7" i="1"/>
  <c r="O26" i="1"/>
  <c r="O32" i="1"/>
  <c r="O36" i="1"/>
  <c r="O49" i="1"/>
  <c r="O44" i="1"/>
  <c r="O60" i="1"/>
  <c r="N9" i="1"/>
  <c r="N17" i="1"/>
  <c r="N26" i="1"/>
  <c r="N32" i="1"/>
  <c r="N36" i="1"/>
  <c r="N49" i="1"/>
  <c r="N44" i="1"/>
  <c r="N60" i="1"/>
  <c r="M9" i="1"/>
  <c r="M17" i="1"/>
  <c r="M26" i="1"/>
  <c r="M32" i="1"/>
  <c r="M36" i="1"/>
  <c r="M49" i="1"/>
  <c r="M44" i="1"/>
  <c r="M60" i="1"/>
  <c r="L9" i="1"/>
  <c r="L17" i="1"/>
  <c r="L26" i="1"/>
  <c r="L32" i="1"/>
  <c r="L36" i="1"/>
  <c r="L49" i="1"/>
  <c r="L44" i="1"/>
  <c r="L60" i="1"/>
  <c r="J9" i="1"/>
  <c r="J17" i="1"/>
  <c r="J26" i="1"/>
  <c r="J32" i="1"/>
  <c r="J36" i="1"/>
  <c r="J49" i="1"/>
  <c r="J44" i="1"/>
  <c r="J60" i="1"/>
  <c r="I9" i="1"/>
  <c r="I17" i="1"/>
  <c r="I26" i="1"/>
  <c r="I32" i="1"/>
  <c r="I36" i="1"/>
  <c r="I49" i="1"/>
  <c r="I44" i="1"/>
  <c r="I60" i="1"/>
  <c r="H9" i="1"/>
  <c r="H17" i="1"/>
  <c r="H26" i="1"/>
  <c r="H32" i="1"/>
  <c r="H36" i="1"/>
  <c r="H49" i="1"/>
  <c r="H44" i="1"/>
  <c r="H60" i="1"/>
  <c r="G9" i="1"/>
  <c r="G17" i="1"/>
  <c r="G26" i="1"/>
  <c r="G32" i="1"/>
  <c r="G36" i="1"/>
  <c r="G49" i="1"/>
  <c r="G44" i="1"/>
  <c r="G60" i="1"/>
  <c r="E9" i="1"/>
  <c r="E17" i="1"/>
  <c r="E26" i="1"/>
  <c r="E32" i="1"/>
  <c r="E36" i="1"/>
  <c r="E49" i="1"/>
  <c r="E44" i="1"/>
  <c r="E60" i="1"/>
  <c r="D9" i="1"/>
  <c r="D17" i="1"/>
  <c r="D26" i="1"/>
  <c r="D32" i="1"/>
  <c r="D36" i="1"/>
  <c r="D49" i="1"/>
  <c r="D44" i="1"/>
  <c r="D60" i="1"/>
  <c r="C9" i="1"/>
  <c r="C17" i="1"/>
  <c r="C26" i="1"/>
  <c r="C32" i="1"/>
  <c r="C36" i="1"/>
  <c r="C49" i="1"/>
  <c r="C44" i="1"/>
  <c r="C60" i="1"/>
  <c r="B9" i="1"/>
  <c r="B17" i="1"/>
  <c r="B26" i="1"/>
  <c r="B32" i="1"/>
  <c r="B36" i="1"/>
  <c r="B49" i="1"/>
  <c r="B44" i="1"/>
  <c r="B60" i="1"/>
</calcChain>
</file>

<file path=xl/comments1.xml><?xml version="1.0" encoding="utf-8"?>
<comments xmlns="http://schemas.openxmlformats.org/spreadsheetml/2006/main">
  <authors>
    <author>Author</author>
  </authors>
  <commentList>
    <comment ref="L10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2017 - 2018 gadam norāda. 
</t>
        </r>
      </text>
    </comment>
    <comment ref="E24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Attīstības pārvaldes budžetā
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Attīstības pārvaldes budžetā
</t>
        </r>
      </text>
    </comment>
  </commentList>
</comments>
</file>

<file path=xl/sharedStrings.xml><?xml version="1.0" encoding="utf-8"?>
<sst xmlns="http://schemas.openxmlformats.org/spreadsheetml/2006/main" count="135" uniqueCount="70">
  <si>
    <t>Kopsavilkums par kapitālsabiedrību finansiālās darbības ietekmi uz Jūrmalas pilsētas pašvaldības budžeta izdevumiem</t>
  </si>
  <si>
    <t>2017.gada pašvaldības finansējums apstiprināts ar 2016.gada 16. decembra Jūrmalas pilsētas domes saistošajiem noteikumiem Nr.47 "Par Jūrmalas pilsētas pašvaldības 2017.gada budžetu"</t>
  </si>
  <si>
    <t>EUR</t>
  </si>
  <si>
    <t>kapitālsabiedrība</t>
  </si>
  <si>
    <t>2017.gads</t>
  </si>
  <si>
    <t>2018.gads</t>
  </si>
  <si>
    <t>2019.gads</t>
  </si>
  <si>
    <t xml:space="preserve"> pieprasījums</t>
  </si>
  <si>
    <t xml:space="preserve"> priekšlikums</t>
  </si>
  <si>
    <t>sabiedrības pašu līdzekļi vai aizņēmums</t>
  </si>
  <si>
    <t>pašvaldības dotācija, ieguldījums</t>
  </si>
  <si>
    <t>mērķis</t>
  </si>
  <si>
    <t>SIA"Jūrmalas slimnīca"</t>
  </si>
  <si>
    <t>t.sk.</t>
  </si>
  <si>
    <t>Ēkas rekonstrukcija Bauskas ielā 5A, Jūrmalā Rehabilitācijas pakalpojumu klāsta pieauguma nodrošināšanai.</t>
  </si>
  <si>
    <t>Elektromobiļu (3 gab.) iegāde mājas aprūpes pakalpojumu sniegšanas nodrošināšanai</t>
  </si>
  <si>
    <t>Medicīnisko iekārtu un citu iekārtu, mēbeļu, datorprogrammu iegāde u.c. medicīnisko pakalpojumu veikšanai</t>
  </si>
  <si>
    <t>Radioloģijas telpu renovācija, mēbeļu inventāra iegāde.</t>
  </si>
  <si>
    <t>Ķirurģijas nodaļas telpu renovācija (piecstāvu korpusa 2.stāvā)</t>
  </si>
  <si>
    <t>Dzemdību nodaļai medicīnisko iekārtu iegāde (dzemdību galdi 2 gab., augļa KTG)</t>
  </si>
  <si>
    <t xml:space="preserve">Mamogrāfa iegāde </t>
  </si>
  <si>
    <t>Laboratorijas telpu renovācija, mēbeļu inventāra iegāde</t>
  </si>
  <si>
    <t>Medicīnisko iekārtu iegāde endoskopijas pakalpojumu veikšanai</t>
  </si>
  <si>
    <t>SIA"Dzintaru koncertzāle"</t>
  </si>
  <si>
    <t>Kapitālsabiedrības organizēto koncertu pieejamības veicināšana</t>
  </si>
  <si>
    <t>Pamatkapitāla palielināšana (Koncertflīģeļa un trīs digitālo klavieru iegāde)</t>
  </si>
  <si>
    <t>Prožektoru un dūmu mašīnas iegāde Mazajai zālei</t>
  </si>
  <si>
    <t>Vinču sistēmas ierīkošana Mazās zāles apgaismojuma iekarēm</t>
  </si>
  <si>
    <t>* Ieguldījumi Dzintaru koncertzāles attīstībā caur Jūrmalas pilsētas domes Attīstības pārvaldi. (nav iekļauti kopējā kapitālsabiedrības finanšu darbības ietekmē uz pašvaldības budžetu)</t>
  </si>
  <si>
    <t>Dzintaru koncertzāles Lielās zāles rekonstrukcija un teritorijas labiekārtošana. Metu konkurss</t>
  </si>
  <si>
    <t>Dzintaru koncertzāles Lielās zāles rekonstrukcija un teritorijas labiekārtošana. (projektēšana)</t>
  </si>
  <si>
    <t xml:space="preserve">Dzintaru koncertzāles Lielās zāles rekonstrukcija un teritorijas labiekārtošana. </t>
  </si>
  <si>
    <t>SIA"Jūrmalas gaisma"</t>
  </si>
  <si>
    <t>Pilsētas ielu apgaismojuma nodrošināšana</t>
  </si>
  <si>
    <t>Majoru muižas kompleksa atjaunošana, apgaismojuma ierīkošana un soliņu uzstādīšana</t>
  </si>
  <si>
    <t>Ielu apgaismošanas tīklu renovācija</t>
  </si>
  <si>
    <t>Ielu apgaismojuma ierīkošana pilsētas neapgaismotajās ielās.</t>
  </si>
  <si>
    <t>Ielu apgaismošanas tīklu renovācija sakarā ar AS "Sadales tīkli" veikto rekonstrukciju</t>
  </si>
  <si>
    <t>SIA"Jūrmalas siltums"</t>
  </si>
  <si>
    <t xml:space="preserve">t.sk. </t>
  </si>
  <si>
    <t>Pamatlīdzekļu iegāde nepārtrauktas siltumapgādes nodrošināšanai, infrastruktūras un servisa uzlabošanai</t>
  </si>
  <si>
    <t>Siltumtīklu remontdarbi un rekonstukcija</t>
  </si>
  <si>
    <t>SIA"Jūrmalas ūdens"</t>
  </si>
  <si>
    <t>Notekūdeņu apsaimniekošana (meliorācijas sistēmas apsaimniekošana)</t>
  </si>
  <si>
    <t>Notekūdeņu apsaimniekošana (lietus ūdens kanalizācijas apsaimniekošana)</t>
  </si>
  <si>
    <t>Jūrmalas ūdenssaimniecības attīstības projekts IV kārta. Prioritāte - Buļļuciems</t>
  </si>
  <si>
    <t>Jūrmalas ūdenssaimniecības attīstības projekts IV kārta</t>
  </si>
  <si>
    <t xml:space="preserve"> Atlikums no 2015.gadā piešķirtajiem līdzekļiem pamatkapitāla palielināšanai. </t>
  </si>
  <si>
    <t>Atmosfēras nokrišņu ietekme uz infiltrācijas procesiem sadzīves notekūdeņu savākšanas tīklos. Slokas notekūdeņu attīrīšanas iekārtai samazinot slodzi daļa tiek novirzīta uz Daugavgrīvas attīrīšanas iekārtām.</t>
  </si>
  <si>
    <t>Asenizācijas notekūdeņu savākšana un uzskaite</t>
  </si>
  <si>
    <t>Lietus ūdens savākšanas un attīrīšanas sistēmas uzlabošana ar mērķi nodrošināt augstu virszemes ūdens kvalitāti, likvidējot esošās lietus ūdeņu noplūdes vietas Rīgas jūras līcī.</t>
  </si>
  <si>
    <t>PSIA "Kauguru veselības centrs</t>
  </si>
  <si>
    <t>Iekārtu iegāde un uzlabošana (ultrasonogrāfijas iekārta; zobārstniecības iekārta; osteodensitometrs)</t>
  </si>
  <si>
    <t>Iekārtu iegāde un uzlabošana (Elektrokardiogrāfijas ASP holderi; zobārstniecības iekārta)</t>
  </si>
  <si>
    <t>Iekārtu iegāde un uzlabošana (Veloergometrs; Elektrokardiogrāfs; Autoklāvs; Koalgulatori (trīs); Audiometrs ar printeri; Ehosinuskops)</t>
  </si>
  <si>
    <t>Infrastruktūras uzlabošanas darbi (telpu daļas kosmētiskais remonts, mēbeļu iegāde)</t>
  </si>
  <si>
    <t>Autotransporta iegāde mājas pakalpojumu sniegšanas apjoma palielināšanai</t>
  </si>
  <si>
    <t>PSIA"Veselības un sociālās aprūpes centrs "Sloka""</t>
  </si>
  <si>
    <t>Sociālās aprūpes nodaļai</t>
  </si>
  <si>
    <t>Sociālās aprūpes un sociālās rehabilitācijas nodaļai</t>
  </si>
  <si>
    <t>Veselības un sociālās aprūpes nodaļai</t>
  </si>
  <si>
    <t>Pamatkapitāla palielināšana - apkures katla maiņa</t>
  </si>
  <si>
    <t>Ārējo siltumtrašu un ūdensvadu, kanalizācijas rekonstrukcija, apkures sistēmas un ūdensvadu skalošana</t>
  </si>
  <si>
    <t>Centra teritorijas labiekārtošana. Teritorijas asfalta seguma nomaiņa un bruģēšanas darbi</t>
  </si>
  <si>
    <t>Medicīnas personāla izsaukumu iekšējo sakaru ierīču sistēma terapijas un pansionāta nodaļās</t>
  </si>
  <si>
    <t>Mūsdienīgas un nomatīvo aktu prasībām atbilsošas multifunkcionālas mācību klases izveide ar modernu interaktīvo tehnoloģisko nodrošinājumu</t>
  </si>
  <si>
    <t>Centra teritorijas labiekārtošana. Apgaismojuma ķermeņu nomaiņa un jauna žoga uzstādīšana</t>
  </si>
  <si>
    <t>Ultrasonogrāfijas diagnostikas un citas med. aparatūras iegāde</t>
  </si>
  <si>
    <t>E-veselības sistēmas ieviešana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</si>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</sst>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9"/>
      <name val="Times New Roman"/>
      <family val="1"/>
    </font>
    <font>
      <sz val="9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right" vertical="center"/>
    </xf>
    <xf numFmtId="3" fontId="10" fillId="2" borderId="12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left" vertical="center" wrapText="1"/>
    </xf>
    <xf numFmtId="3" fontId="11" fillId="0" borderId="7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left" vertical="top" wrapText="1"/>
    </xf>
    <xf numFmtId="3" fontId="2" fillId="0" borderId="15" xfId="0" applyNumberFormat="1" applyFont="1" applyFill="1" applyBorder="1" applyAlignment="1">
      <alignment horizontal="left" vertical="center" wrapText="1"/>
    </xf>
    <xf numFmtId="3" fontId="11" fillId="0" borderId="16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 vertical="center"/>
    </xf>
    <xf numFmtId="3" fontId="0" fillId="0" borderId="0" xfId="0" applyNumberFormat="1"/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 vertical="center"/>
    </xf>
    <xf numFmtId="3" fontId="11" fillId="0" borderId="23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0" fontId="0" fillId="0" borderId="12" xfId="0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3" fontId="6" fillId="2" borderId="12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wrapText="1"/>
    </xf>
    <xf numFmtId="3" fontId="11" fillId="0" borderId="8" xfId="0" applyNumberFormat="1" applyFont="1" applyFill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3" fontId="0" fillId="3" borderId="12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3" fontId="2" fillId="3" borderId="10" xfId="0" applyNumberFormat="1" applyFont="1" applyFill="1" applyBorder="1" applyAlignment="1">
      <alignment horizontal="left" vertical="center" wrapText="1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left" vertical="center" wrapText="1"/>
    </xf>
    <xf numFmtId="3" fontId="12" fillId="0" borderId="8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vertical="center" wrapText="1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/>
    <xf numFmtId="3" fontId="2" fillId="0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horizontal="right"/>
    </xf>
    <xf numFmtId="3" fontId="5" fillId="2" borderId="23" xfId="0" applyNumberFormat="1" applyFont="1" applyFill="1" applyBorder="1" applyAlignment="1">
      <alignment horizontal="right"/>
    </xf>
    <xf numFmtId="3" fontId="5" fillId="2" borderId="31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6" fillId="0" borderId="0" xfId="0" applyNumberFormat="1" applyFont="1"/>
    <xf numFmtId="3" fontId="1" fillId="0" borderId="8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left" vertical="center"/>
    </xf>
    <xf numFmtId="3" fontId="1" fillId="0" borderId="16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3" fontId="6" fillId="0" borderId="0" xfId="0" applyNumberFormat="1" applyFont="1" applyFill="1"/>
    <xf numFmtId="0" fontId="1" fillId="0" borderId="8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41" fontId="11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15" fillId="0" borderId="9" xfId="0" applyFont="1" applyFill="1" applyBorder="1" applyAlignment="1">
      <alignment vertical="center" wrapText="1"/>
    </xf>
    <xf numFmtId="3" fontId="11" fillId="0" borderId="12" xfId="0" applyNumberFormat="1" applyFont="1" applyFill="1" applyBorder="1" applyAlignment="1">
      <alignment vertical="center"/>
    </xf>
    <xf numFmtId="3" fontId="11" fillId="3" borderId="11" xfId="0" applyNumberFormat="1" applyFont="1" applyFill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1" fillId="0" borderId="8" xfId="0" applyFont="1" applyBorder="1" applyAlignment="1">
      <alignment horizontal="right" vertical="center"/>
    </xf>
    <xf numFmtId="3" fontId="11" fillId="3" borderId="12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5" fillId="2" borderId="32" xfId="0" applyFont="1" applyFill="1" applyBorder="1" applyAlignment="1">
      <alignment horizontal="right"/>
    </xf>
    <xf numFmtId="3" fontId="5" fillId="2" borderId="32" xfId="0" applyNumberFormat="1" applyFont="1" applyFill="1" applyBorder="1" applyAlignment="1">
      <alignment horizontal="right"/>
    </xf>
    <xf numFmtId="3" fontId="5" fillId="2" borderId="33" xfId="0" applyNumberFormat="1" applyFont="1" applyFill="1" applyBorder="1" applyAlignment="1">
      <alignment horizontal="right"/>
    </xf>
    <xf numFmtId="0" fontId="5" fillId="2" borderId="34" xfId="0" applyFont="1" applyFill="1" applyBorder="1" applyAlignment="1">
      <alignment horizontal="center"/>
    </xf>
    <xf numFmtId="3" fontId="5" fillId="2" borderId="35" xfId="0" applyNumberFormat="1" applyFont="1" applyFill="1" applyBorder="1" applyAlignment="1">
      <alignment horizontal="right"/>
    </xf>
    <xf numFmtId="3" fontId="5" fillId="2" borderId="36" xfId="0" applyNumberFormat="1" applyFont="1" applyFill="1" applyBorder="1" applyAlignment="1">
      <alignment horizontal="right"/>
    </xf>
    <xf numFmtId="3" fontId="5" fillId="2" borderId="3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5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3" fontId="11" fillId="0" borderId="24" xfId="0" applyNumberFormat="1" applyFont="1" applyFill="1" applyBorder="1" applyAlignment="1">
      <alignment horizontal="right" vertical="center"/>
    </xf>
    <xf numFmtId="3" fontId="11" fillId="0" borderId="25" xfId="0" applyNumberFormat="1" applyFont="1" applyFill="1" applyBorder="1" applyAlignment="1">
      <alignment horizontal="right" vertical="center"/>
    </xf>
    <xf numFmtId="3" fontId="11" fillId="0" borderId="2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3" fontId="1" fillId="0" borderId="13" xfId="0" applyNumberFormat="1" applyFont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left" vertical="top" wrapText="1"/>
    </xf>
    <xf numFmtId="3" fontId="1" fillId="0" borderId="18" xfId="0" applyNumberFormat="1" applyFont="1" applyBorder="1" applyAlignment="1">
      <alignment horizontal="left" vertical="top" wrapText="1"/>
    </xf>
    <xf numFmtId="3" fontId="1" fillId="0" borderId="19" xfId="0" applyNumberFormat="1" applyFont="1" applyBorder="1" applyAlignment="1">
      <alignment horizontal="left" vertical="top" wrapText="1"/>
    </xf>
    <xf numFmtId="3" fontId="1" fillId="0" borderId="20" xfId="0" applyNumberFormat="1" applyFont="1" applyBorder="1" applyAlignment="1">
      <alignment horizontal="left" vertical="top" wrapText="1"/>
    </xf>
    <xf numFmtId="3" fontId="1" fillId="0" borderId="21" xfId="0" applyNumberFormat="1" applyFont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/>
    </xf>
    <xf numFmtId="3" fontId="1" fillId="0" borderId="24" xfId="0" applyNumberFormat="1" applyFont="1" applyFill="1" applyBorder="1" applyAlignment="1">
      <alignment horizontal="right" vertical="center"/>
    </xf>
    <xf numFmtId="3" fontId="1" fillId="0" borderId="25" xfId="0" applyNumberFormat="1" applyFont="1" applyFill="1" applyBorder="1" applyAlignment="1">
      <alignment horizontal="right" vertical="center"/>
    </xf>
    <xf numFmtId="3" fontId="1" fillId="0" borderId="23" xfId="0" applyNumberFormat="1" applyFont="1" applyFill="1" applyBorder="1" applyAlignment="1">
      <alignment horizontal="right" vertical="center"/>
    </xf>
    <xf numFmtId="3" fontId="10" fillId="3" borderId="7" xfId="0" applyNumberFormat="1" applyFont="1" applyFill="1" applyBorder="1" applyAlignment="1">
      <alignment horizontal="left" vertical="top"/>
    </xf>
    <xf numFmtId="3" fontId="10" fillId="0" borderId="28" xfId="0" applyNumberFormat="1" applyFont="1" applyFill="1" applyBorder="1" applyAlignment="1">
      <alignment horizontal="left" vertical="top"/>
    </xf>
    <xf numFmtId="3" fontId="10" fillId="0" borderId="29" xfId="0" applyNumberFormat="1" applyFont="1" applyFill="1" applyBorder="1" applyAlignment="1">
      <alignment horizontal="left" vertical="top"/>
    </xf>
    <xf numFmtId="3" fontId="10" fillId="0" borderId="30" xfId="0" applyNumberFormat="1" applyFont="1" applyFill="1" applyBorder="1" applyAlignment="1">
      <alignment horizontal="left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view="pageLayout" zoomScale="85" zoomScaleNormal="100" zoomScalePageLayoutView="85" workbookViewId="0">
      <selection activeCell="A2" sqref="A2:P2"/>
    </sheetView>
  </sheetViews>
  <sheetFormatPr defaultRowHeight="15" x14ac:dyDescent="0.25"/>
  <cols>
    <col min="1" max="1" width="25.7109375" style="141" customWidth="1"/>
    <col min="2" max="2" width="11.42578125" style="140" customWidth="1"/>
    <col min="3" max="3" width="12" style="140" customWidth="1"/>
    <col min="4" max="4" width="11.7109375" style="140" customWidth="1"/>
    <col min="5" max="5" width="11.28515625" style="140" customWidth="1"/>
    <col min="6" max="6" width="35.42578125" style="140" customWidth="1"/>
    <col min="7" max="7" width="11.42578125" style="140" customWidth="1"/>
    <col min="8" max="9" width="11.5703125" style="140" customWidth="1"/>
    <col min="10" max="10" width="10.42578125" style="140" customWidth="1"/>
    <col min="11" max="11" width="27" style="140" customWidth="1"/>
    <col min="12" max="12" width="11.140625" style="140" customWidth="1"/>
    <col min="13" max="14" width="11.5703125" style="140" customWidth="1"/>
    <col min="15" max="15" width="11" style="140" customWidth="1"/>
    <col min="16" max="16" width="28" style="140" customWidth="1"/>
  </cols>
  <sheetData>
    <row r="1" spans="1:16" s="3" customFormat="1" ht="9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4" customFormat="1" ht="18.75" x14ac:dyDescent="0.3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s="4" customFormat="1" ht="15.75" customHeight="1" thickBot="1" x14ac:dyDescent="0.3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2</v>
      </c>
    </row>
    <row r="4" spans="1:16" s="8" customFormat="1" ht="22.5" customHeight="1" x14ac:dyDescent="0.25">
      <c r="A4" s="144" t="s">
        <v>3</v>
      </c>
      <c r="B4" s="146" t="s">
        <v>4</v>
      </c>
      <c r="C4" s="147"/>
      <c r="D4" s="147"/>
      <c r="E4" s="147"/>
      <c r="F4" s="148"/>
      <c r="G4" s="149" t="s">
        <v>5</v>
      </c>
      <c r="H4" s="150"/>
      <c r="I4" s="150"/>
      <c r="J4" s="150"/>
      <c r="K4" s="151"/>
      <c r="L4" s="149" t="s">
        <v>6</v>
      </c>
      <c r="M4" s="150"/>
      <c r="N4" s="150"/>
      <c r="O4" s="150"/>
      <c r="P4" s="151"/>
    </row>
    <row r="5" spans="1:16" s="10" customFormat="1" ht="12" x14ac:dyDescent="0.2">
      <c r="A5" s="145"/>
      <c r="B5" s="152" t="s">
        <v>7</v>
      </c>
      <c r="C5" s="153"/>
      <c r="D5" s="154" t="s">
        <v>8</v>
      </c>
      <c r="E5" s="153"/>
      <c r="F5" s="9"/>
      <c r="G5" s="155" t="s">
        <v>7</v>
      </c>
      <c r="H5" s="156"/>
      <c r="I5" s="156" t="s">
        <v>8</v>
      </c>
      <c r="J5" s="156"/>
      <c r="K5" s="9"/>
      <c r="L5" s="155" t="s">
        <v>7</v>
      </c>
      <c r="M5" s="156"/>
      <c r="N5" s="156" t="s">
        <v>8</v>
      </c>
      <c r="O5" s="156"/>
      <c r="P5" s="9"/>
    </row>
    <row r="6" spans="1:16" s="14" customFormat="1" ht="38.25" customHeight="1" x14ac:dyDescent="0.25">
      <c r="A6" s="145"/>
      <c r="B6" s="11" t="s">
        <v>9</v>
      </c>
      <c r="C6" s="12" t="s">
        <v>10</v>
      </c>
      <c r="D6" s="11" t="s">
        <v>9</v>
      </c>
      <c r="E6" s="12" t="s">
        <v>10</v>
      </c>
      <c r="F6" s="13" t="s">
        <v>11</v>
      </c>
      <c r="G6" s="11" t="s">
        <v>9</v>
      </c>
      <c r="H6" s="12" t="s">
        <v>10</v>
      </c>
      <c r="I6" s="11" t="s">
        <v>9</v>
      </c>
      <c r="J6" s="12" t="s">
        <v>10</v>
      </c>
      <c r="K6" s="13" t="s">
        <v>11</v>
      </c>
      <c r="L6" s="11" t="s">
        <v>9</v>
      </c>
      <c r="M6" s="12" t="s">
        <v>10</v>
      </c>
      <c r="N6" s="11" t="s">
        <v>9</v>
      </c>
      <c r="O6" s="12" t="s">
        <v>10</v>
      </c>
      <c r="P6" s="13" t="s">
        <v>11</v>
      </c>
    </row>
    <row r="7" spans="1:16" s="19" customFormat="1" ht="1.5" customHeight="1" x14ac:dyDescent="0.25">
      <c r="A7" s="145"/>
      <c r="B7" s="15"/>
      <c r="C7" s="16"/>
      <c r="D7" s="17"/>
      <c r="E7" s="16"/>
      <c r="F7" s="18"/>
      <c r="G7" s="15"/>
      <c r="H7" s="16"/>
      <c r="I7" s="17"/>
      <c r="J7" s="16"/>
      <c r="K7" s="18"/>
      <c r="L7" s="15"/>
      <c r="M7" s="16"/>
      <c r="N7" s="17"/>
      <c r="O7" s="16"/>
      <c r="P7" s="18"/>
    </row>
    <row r="8" spans="1:16" s="25" customFormat="1" ht="10.5" customHeight="1" x14ac:dyDescent="0.25">
      <c r="A8" s="20"/>
      <c r="B8" s="21"/>
      <c r="C8" s="22"/>
      <c r="D8" s="23"/>
      <c r="E8" s="22"/>
      <c r="F8" s="24"/>
      <c r="G8" s="21"/>
      <c r="H8" s="22"/>
      <c r="I8" s="23"/>
      <c r="J8" s="22"/>
      <c r="K8" s="24"/>
      <c r="L8" s="21"/>
      <c r="M8" s="22"/>
      <c r="N8" s="23"/>
      <c r="O8" s="22"/>
      <c r="P8" s="24"/>
    </row>
    <row r="9" spans="1:16" s="19" customFormat="1" x14ac:dyDescent="0.2">
      <c r="A9" s="160" t="s">
        <v>12</v>
      </c>
      <c r="B9" s="26">
        <f>SUM(B10:B16)</f>
        <v>639000</v>
      </c>
      <c r="C9" s="27">
        <f>SUM(C10:C16)</f>
        <v>0</v>
      </c>
      <c r="D9" s="27">
        <f>SUM(D10:D16)</f>
        <v>639000</v>
      </c>
      <c r="E9" s="28">
        <f>SUM(E10:E16)</f>
        <v>0</v>
      </c>
      <c r="F9" s="29" t="s">
        <v>13</v>
      </c>
      <c r="G9" s="30">
        <f>SUM(G10:G16)</f>
        <v>699800</v>
      </c>
      <c r="H9" s="31">
        <f>SUM(H10:H16)</f>
        <v>0</v>
      </c>
      <c r="I9" s="32">
        <f>SUM(I10:I16)</f>
        <v>699800</v>
      </c>
      <c r="J9" s="31">
        <f>SUM(J10:J16)</f>
        <v>0</v>
      </c>
      <c r="K9" s="29" t="s">
        <v>13</v>
      </c>
      <c r="L9" s="33">
        <f>SUM(L10:L16)</f>
        <v>426000</v>
      </c>
      <c r="M9" s="34">
        <f>SUM(M10:M16)</f>
        <v>0</v>
      </c>
      <c r="N9" s="27">
        <f>SUM(N10:N16)</f>
        <v>426000</v>
      </c>
      <c r="O9" s="27">
        <f>SUM(O10:O16)</f>
        <v>0</v>
      </c>
      <c r="P9" s="35" t="s">
        <v>13</v>
      </c>
    </row>
    <row r="10" spans="1:16" s="25" customFormat="1" ht="36" x14ac:dyDescent="0.25">
      <c r="A10" s="161"/>
      <c r="B10" s="36">
        <v>15000</v>
      </c>
      <c r="C10" s="37">
        <v>0</v>
      </c>
      <c r="D10" s="37">
        <v>15000</v>
      </c>
      <c r="E10" s="37">
        <v>0</v>
      </c>
      <c r="F10" s="38" t="s">
        <v>14</v>
      </c>
      <c r="G10" s="39">
        <v>585000</v>
      </c>
      <c r="H10" s="40">
        <v>0</v>
      </c>
      <c r="I10" s="40">
        <v>585000</v>
      </c>
      <c r="J10" s="40">
        <v>0</v>
      </c>
      <c r="K10" s="38" t="s">
        <v>14</v>
      </c>
      <c r="L10" s="41">
        <v>90000</v>
      </c>
      <c r="M10" s="37">
        <v>0</v>
      </c>
      <c r="N10" s="37">
        <v>90000</v>
      </c>
      <c r="O10" s="37">
        <v>0</v>
      </c>
      <c r="P10" s="38" t="s">
        <v>15</v>
      </c>
    </row>
    <row r="11" spans="1:16" s="25" customFormat="1" ht="36" x14ac:dyDescent="0.25">
      <c r="A11" s="161"/>
      <c r="B11" s="41">
        <v>199090</v>
      </c>
      <c r="C11" s="37">
        <v>0</v>
      </c>
      <c r="D11" s="37">
        <v>199090</v>
      </c>
      <c r="E11" s="37">
        <v>0</v>
      </c>
      <c r="F11" s="38" t="s">
        <v>16</v>
      </c>
      <c r="G11" s="39">
        <v>114800</v>
      </c>
      <c r="H11" s="40">
        <v>0</v>
      </c>
      <c r="I11" s="40">
        <v>114800</v>
      </c>
      <c r="J11" s="40">
        <v>0</v>
      </c>
      <c r="K11" s="38" t="s">
        <v>17</v>
      </c>
      <c r="L11" s="41">
        <v>336000</v>
      </c>
      <c r="M11" s="37">
        <v>0</v>
      </c>
      <c r="N11" s="37">
        <v>336000</v>
      </c>
      <c r="O11" s="37">
        <v>0</v>
      </c>
      <c r="P11" s="38" t="s">
        <v>18</v>
      </c>
    </row>
    <row r="12" spans="1:16" s="25" customFormat="1" ht="36.75" customHeight="1" x14ac:dyDescent="0.25">
      <c r="A12" s="161"/>
      <c r="B12" s="41">
        <v>25310</v>
      </c>
      <c r="C12" s="37">
        <v>0</v>
      </c>
      <c r="D12" s="37">
        <v>25310</v>
      </c>
      <c r="E12" s="37">
        <v>0</v>
      </c>
      <c r="F12" s="38" t="s">
        <v>19</v>
      </c>
      <c r="G12" s="41"/>
      <c r="H12" s="40"/>
      <c r="I12" s="40"/>
      <c r="J12" s="40"/>
      <c r="K12" s="42"/>
      <c r="L12" s="41"/>
      <c r="M12" s="37"/>
      <c r="N12" s="37"/>
      <c r="O12" s="37"/>
      <c r="P12" s="43"/>
    </row>
    <row r="13" spans="1:16" s="25" customFormat="1" ht="24" customHeight="1" x14ac:dyDescent="0.25">
      <c r="A13" s="161"/>
      <c r="B13" s="36">
        <v>150000</v>
      </c>
      <c r="C13" s="37">
        <v>0</v>
      </c>
      <c r="D13" s="40">
        <v>150000</v>
      </c>
      <c r="E13" s="37">
        <v>0</v>
      </c>
      <c r="F13" s="38" t="s">
        <v>20</v>
      </c>
      <c r="G13" s="41"/>
      <c r="H13" s="40"/>
      <c r="I13" s="40"/>
      <c r="J13" s="40"/>
      <c r="K13" s="38"/>
      <c r="L13" s="41"/>
      <c r="M13" s="37"/>
      <c r="N13" s="37"/>
      <c r="O13" s="37"/>
      <c r="P13" s="38"/>
    </row>
    <row r="14" spans="1:16" s="25" customFormat="1" ht="24" x14ac:dyDescent="0.25">
      <c r="A14" s="161"/>
      <c r="B14" s="44">
        <v>146800</v>
      </c>
      <c r="C14" s="37">
        <v>0</v>
      </c>
      <c r="D14" s="40">
        <v>146800</v>
      </c>
      <c r="E14" s="37">
        <v>0</v>
      </c>
      <c r="F14" s="42" t="s">
        <v>21</v>
      </c>
      <c r="G14" s="41"/>
      <c r="H14" s="40"/>
      <c r="I14" s="40"/>
      <c r="J14" s="40"/>
      <c r="K14" s="38"/>
      <c r="L14" s="41"/>
      <c r="M14" s="37"/>
      <c r="N14" s="37"/>
      <c r="O14" s="37"/>
      <c r="P14" s="38"/>
    </row>
    <row r="15" spans="1:16" s="25" customFormat="1" ht="27" customHeight="1" x14ac:dyDescent="0.25">
      <c r="A15" s="161"/>
      <c r="B15" s="44">
        <v>102800</v>
      </c>
      <c r="C15" s="45">
        <v>0</v>
      </c>
      <c r="D15" s="40">
        <v>102800</v>
      </c>
      <c r="E15" s="37">
        <v>0</v>
      </c>
      <c r="F15" s="42" t="s">
        <v>22</v>
      </c>
      <c r="G15" s="41"/>
      <c r="H15" s="40"/>
      <c r="I15" s="40"/>
      <c r="J15" s="40"/>
      <c r="K15" s="38"/>
      <c r="L15" s="41"/>
      <c r="M15" s="37"/>
      <c r="N15" s="37"/>
      <c r="O15" s="37"/>
      <c r="P15" s="46"/>
    </row>
    <row r="16" spans="1:16" s="25" customFormat="1" x14ac:dyDescent="0.25">
      <c r="A16" s="161"/>
      <c r="B16" s="41"/>
      <c r="C16" s="37"/>
      <c r="D16" s="47"/>
      <c r="E16" s="37"/>
      <c r="F16" s="46"/>
      <c r="G16" s="41"/>
      <c r="H16" s="40"/>
      <c r="I16" s="40"/>
      <c r="J16" s="40"/>
      <c r="K16" s="46"/>
      <c r="L16" s="41"/>
      <c r="M16" s="37"/>
      <c r="N16" s="37"/>
      <c r="O16" s="37"/>
      <c r="P16" s="46"/>
    </row>
    <row r="17" spans="1:17" ht="18" customHeight="1" x14ac:dyDescent="0.25">
      <c r="A17" s="162" t="s">
        <v>23</v>
      </c>
      <c r="B17" s="48">
        <f>SUM(B18:B21)</f>
        <v>81600</v>
      </c>
      <c r="C17" s="49">
        <f>SUM(C18:C21)</f>
        <v>752900</v>
      </c>
      <c r="D17" s="49">
        <f>SUM(D18:D25)</f>
        <v>81600</v>
      </c>
      <c r="E17" s="49">
        <f>SUM(E18:E21)</f>
        <v>588100</v>
      </c>
      <c r="F17" s="29" t="s">
        <v>13</v>
      </c>
      <c r="G17" s="48">
        <f>SUM(G18:G25)</f>
        <v>49000</v>
      </c>
      <c r="H17" s="49">
        <f>SUM(H18:H21)</f>
        <v>686606</v>
      </c>
      <c r="I17" s="49">
        <f>SUM(I18:I25)</f>
        <v>49000</v>
      </c>
      <c r="J17" s="49">
        <f>SUM(J18:J21)</f>
        <v>460000</v>
      </c>
      <c r="K17" s="35" t="s">
        <v>13</v>
      </c>
      <c r="L17" s="48">
        <f>SUM(L18:L25)</f>
        <v>0</v>
      </c>
      <c r="M17" s="49">
        <f>SUM(M18:M20)</f>
        <v>718484</v>
      </c>
      <c r="N17" s="49">
        <f>SUM(N19:N25)</f>
        <v>0</v>
      </c>
      <c r="O17" s="49">
        <f>SUM(O18:O21)</f>
        <v>440000</v>
      </c>
      <c r="P17" s="35" t="s">
        <v>13</v>
      </c>
    </row>
    <row r="18" spans="1:17" s="51" customFormat="1" ht="30.75" customHeight="1" x14ac:dyDescent="0.25">
      <c r="A18" s="162"/>
      <c r="B18" s="41">
        <v>0</v>
      </c>
      <c r="C18" s="37">
        <v>664800</v>
      </c>
      <c r="D18" s="37">
        <v>0</v>
      </c>
      <c r="E18" s="37">
        <v>500000</v>
      </c>
      <c r="F18" s="38" t="s">
        <v>24</v>
      </c>
      <c r="G18" s="41">
        <v>0</v>
      </c>
      <c r="H18" s="37">
        <v>686606</v>
      </c>
      <c r="I18" s="50">
        <v>0</v>
      </c>
      <c r="J18" s="37">
        <v>460000</v>
      </c>
      <c r="K18" s="38" t="s">
        <v>24</v>
      </c>
      <c r="L18" s="41">
        <v>0</v>
      </c>
      <c r="M18" s="37">
        <v>718484</v>
      </c>
      <c r="N18" s="50">
        <v>0</v>
      </c>
      <c r="O18" s="37">
        <v>440000</v>
      </c>
      <c r="P18" s="38" t="s">
        <v>24</v>
      </c>
    </row>
    <row r="19" spans="1:17" s="51" customFormat="1" ht="27" customHeight="1" x14ac:dyDescent="0.25">
      <c r="A19" s="162"/>
      <c r="B19" s="41">
        <v>81600</v>
      </c>
      <c r="C19" s="37">
        <v>88100</v>
      </c>
      <c r="D19" s="37">
        <v>81600</v>
      </c>
      <c r="E19" s="37">
        <v>88100</v>
      </c>
      <c r="F19" s="38" t="s">
        <v>25</v>
      </c>
      <c r="G19" s="41">
        <v>23000</v>
      </c>
      <c r="H19" s="37">
        <v>0</v>
      </c>
      <c r="I19" s="37">
        <v>23000</v>
      </c>
      <c r="J19" s="40">
        <v>0</v>
      </c>
      <c r="K19" s="38" t="s">
        <v>26</v>
      </c>
      <c r="L19" s="52"/>
      <c r="M19" s="37"/>
      <c r="N19" s="37"/>
      <c r="O19" s="37"/>
      <c r="P19" s="38"/>
    </row>
    <row r="20" spans="1:17" s="51" customFormat="1" ht="37.5" customHeight="1" x14ac:dyDescent="0.25">
      <c r="A20" s="162"/>
      <c r="B20" s="41"/>
      <c r="C20" s="37"/>
      <c r="D20" s="37"/>
      <c r="E20" s="37"/>
      <c r="F20" s="38"/>
      <c r="G20" s="41">
        <v>26000</v>
      </c>
      <c r="H20" s="37">
        <v>0</v>
      </c>
      <c r="I20" s="37">
        <v>26000</v>
      </c>
      <c r="J20" s="40">
        <v>0</v>
      </c>
      <c r="K20" s="38" t="s">
        <v>27</v>
      </c>
      <c r="L20" s="52"/>
      <c r="M20" s="53"/>
      <c r="N20" s="53"/>
      <c r="O20" s="37"/>
      <c r="P20" s="54"/>
    </row>
    <row r="21" spans="1:17" s="51" customFormat="1" ht="23.25" customHeight="1" x14ac:dyDescent="0.25">
      <c r="A21" s="162"/>
      <c r="B21" s="41"/>
      <c r="C21" s="37"/>
      <c r="D21" s="37"/>
      <c r="E21" s="37"/>
      <c r="F21" s="55"/>
      <c r="G21" s="52"/>
      <c r="H21" s="53"/>
      <c r="I21" s="53"/>
      <c r="J21" s="40"/>
      <c r="K21" s="38"/>
      <c r="L21" s="52"/>
      <c r="M21" s="53"/>
      <c r="N21" s="53"/>
      <c r="O21" s="37"/>
      <c r="P21" s="54"/>
    </row>
    <row r="22" spans="1:17" s="51" customFormat="1" ht="15" customHeight="1" x14ac:dyDescent="0.25">
      <c r="A22" s="162"/>
      <c r="B22" s="163" t="s">
        <v>28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</row>
    <row r="23" spans="1:17" s="51" customFormat="1" ht="15" customHeight="1" thickBot="1" x14ac:dyDescent="0.3">
      <c r="A23" s="162"/>
      <c r="B23" s="166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8"/>
    </row>
    <row r="24" spans="1:17" s="51" customFormat="1" ht="39" customHeight="1" x14ac:dyDescent="0.25">
      <c r="A24" s="162"/>
      <c r="B24" s="56">
        <v>0</v>
      </c>
      <c r="C24" s="57">
        <v>80000</v>
      </c>
      <c r="D24" s="57">
        <v>0</v>
      </c>
      <c r="E24" s="57">
        <v>80000</v>
      </c>
      <c r="F24" s="58" t="s">
        <v>29</v>
      </c>
      <c r="G24" s="59">
        <v>0</v>
      </c>
      <c r="H24" s="60">
        <v>300000</v>
      </c>
      <c r="I24" s="60">
        <v>0</v>
      </c>
      <c r="J24" s="61">
        <v>300000</v>
      </c>
      <c r="K24" s="43" t="s">
        <v>30</v>
      </c>
      <c r="L24" s="56">
        <v>0</v>
      </c>
      <c r="M24" s="57">
        <v>2000000</v>
      </c>
      <c r="N24" s="57">
        <v>0</v>
      </c>
      <c r="O24" s="57">
        <v>2000000</v>
      </c>
      <c r="P24" s="58" t="s">
        <v>31</v>
      </c>
    </row>
    <row r="25" spans="1:17" s="51" customFormat="1" ht="27" customHeight="1" x14ac:dyDescent="0.25">
      <c r="A25" s="162"/>
      <c r="B25" s="63"/>
      <c r="C25" s="64"/>
      <c r="D25" s="64"/>
      <c r="E25" s="64"/>
      <c r="F25" s="65"/>
      <c r="G25" s="66"/>
      <c r="H25" s="60"/>
      <c r="I25" s="67"/>
      <c r="J25" s="61"/>
      <c r="K25" s="68"/>
      <c r="L25" s="69"/>
      <c r="M25" s="53"/>
      <c r="N25" s="70"/>
      <c r="O25" s="37"/>
      <c r="P25" s="71"/>
    </row>
    <row r="26" spans="1:17" s="19" customFormat="1" ht="18" customHeight="1" x14ac:dyDescent="0.2">
      <c r="A26" s="160" t="s">
        <v>32</v>
      </c>
      <c r="B26" s="30">
        <f>SUM(B27:B31)</f>
        <v>0</v>
      </c>
      <c r="C26" s="32">
        <f>SUM(C27:C31)</f>
        <v>1465496</v>
      </c>
      <c r="D26" s="27">
        <f>SUM(D27:D31)</f>
        <v>0</v>
      </c>
      <c r="E26" s="32">
        <f>SUM(E27:E31)</f>
        <v>1448570</v>
      </c>
      <c r="F26" s="29" t="s">
        <v>13</v>
      </c>
      <c r="G26" s="28">
        <f>SUM(G27:G31)</f>
        <v>0</v>
      </c>
      <c r="H26" s="27">
        <f>SUM(H27:H31)</f>
        <v>2173881</v>
      </c>
      <c r="I26" s="32">
        <f>SUM(I27:I31)</f>
        <v>0</v>
      </c>
      <c r="J26" s="27">
        <f>SUM(J27:J31)</f>
        <v>1490242</v>
      </c>
      <c r="K26" s="29" t="s">
        <v>13</v>
      </c>
      <c r="L26" s="30">
        <f>SUM(L27:L31)</f>
        <v>0</v>
      </c>
      <c r="M26" s="27">
        <f>SUM(M27:M31)</f>
        <v>2029181</v>
      </c>
      <c r="N26" s="27">
        <f>SUM(N27:N31)</f>
        <v>0</v>
      </c>
      <c r="O26" s="27">
        <f>SUM(O27:O31)</f>
        <v>1533414</v>
      </c>
      <c r="P26" s="29" t="s">
        <v>13</v>
      </c>
    </row>
    <row r="27" spans="1:17" s="25" customFormat="1" ht="24" x14ac:dyDescent="0.25">
      <c r="A27" s="161"/>
      <c r="B27" s="36">
        <v>0</v>
      </c>
      <c r="C27" s="40">
        <v>1174496</v>
      </c>
      <c r="D27" s="40">
        <v>0</v>
      </c>
      <c r="E27" s="40">
        <v>1157570</v>
      </c>
      <c r="F27" s="72" t="s">
        <v>33</v>
      </c>
      <c r="G27" s="36">
        <v>0</v>
      </c>
      <c r="H27" s="40">
        <v>1260581</v>
      </c>
      <c r="I27" s="40">
        <v>0</v>
      </c>
      <c r="J27" s="40">
        <v>1199242</v>
      </c>
      <c r="K27" s="73" t="s">
        <v>33</v>
      </c>
      <c r="L27" s="36">
        <v>0</v>
      </c>
      <c r="M27" s="40">
        <v>1260581</v>
      </c>
      <c r="N27" s="40">
        <v>0</v>
      </c>
      <c r="O27" s="40">
        <v>1242414</v>
      </c>
      <c r="P27" s="73" t="s">
        <v>33</v>
      </c>
    </row>
    <row r="28" spans="1:17" s="19" customFormat="1" ht="24" x14ac:dyDescent="0.25">
      <c r="A28" s="161"/>
      <c r="B28" s="41">
        <v>0</v>
      </c>
      <c r="C28" s="37">
        <v>22000</v>
      </c>
      <c r="D28" s="37">
        <v>0</v>
      </c>
      <c r="E28" s="37">
        <v>22000</v>
      </c>
      <c r="F28" s="38" t="s">
        <v>34</v>
      </c>
      <c r="G28" s="41">
        <v>0</v>
      </c>
      <c r="H28" s="40">
        <v>161800</v>
      </c>
      <c r="I28" s="40">
        <v>0</v>
      </c>
      <c r="J28" s="170">
        <v>291000</v>
      </c>
      <c r="K28" s="73" t="s">
        <v>35</v>
      </c>
      <c r="L28" s="41">
        <v>0</v>
      </c>
      <c r="M28" s="40">
        <v>262600</v>
      </c>
      <c r="N28" s="40">
        <v>0</v>
      </c>
      <c r="O28" s="170">
        <v>291000</v>
      </c>
      <c r="P28" s="73" t="s">
        <v>35</v>
      </c>
      <c r="Q28" s="74"/>
    </row>
    <row r="29" spans="1:17" s="19" customFormat="1" ht="24" x14ac:dyDescent="0.25">
      <c r="A29" s="161"/>
      <c r="B29" s="41">
        <v>0</v>
      </c>
      <c r="C29" s="37">
        <v>22200</v>
      </c>
      <c r="D29" s="37">
        <v>0</v>
      </c>
      <c r="E29" s="37">
        <v>22200</v>
      </c>
      <c r="F29" s="38" t="s">
        <v>36</v>
      </c>
      <c r="G29" s="41">
        <v>0</v>
      </c>
      <c r="H29" s="37">
        <v>22200</v>
      </c>
      <c r="I29" s="40">
        <v>0</v>
      </c>
      <c r="J29" s="171"/>
      <c r="K29" s="73" t="s">
        <v>36</v>
      </c>
      <c r="L29" s="41">
        <v>0</v>
      </c>
      <c r="M29" s="40">
        <v>47400</v>
      </c>
      <c r="N29" s="40">
        <v>0</v>
      </c>
      <c r="O29" s="171"/>
      <c r="P29" s="73" t="s">
        <v>36</v>
      </c>
    </row>
    <row r="30" spans="1:17" s="19" customFormat="1" ht="36" x14ac:dyDescent="0.25">
      <c r="A30" s="161"/>
      <c r="B30" s="41">
        <v>0</v>
      </c>
      <c r="C30" s="37">
        <v>246800</v>
      </c>
      <c r="D30" s="37">
        <v>0</v>
      </c>
      <c r="E30" s="37">
        <v>246800</v>
      </c>
      <c r="F30" s="73" t="s">
        <v>37</v>
      </c>
      <c r="G30" s="41">
        <v>0</v>
      </c>
      <c r="H30" s="40">
        <v>729300</v>
      </c>
      <c r="I30" s="40">
        <v>0</v>
      </c>
      <c r="J30" s="172"/>
      <c r="K30" s="73" t="s">
        <v>37</v>
      </c>
      <c r="L30" s="41">
        <v>0</v>
      </c>
      <c r="M30" s="37">
        <v>458600</v>
      </c>
      <c r="N30" s="75">
        <v>0</v>
      </c>
      <c r="O30" s="172"/>
      <c r="P30" s="73" t="s">
        <v>37</v>
      </c>
    </row>
    <row r="31" spans="1:17" s="19" customFormat="1" x14ac:dyDescent="0.25">
      <c r="A31" s="169"/>
      <c r="B31" s="41"/>
      <c r="C31" s="37"/>
      <c r="D31" s="37"/>
      <c r="E31" s="37"/>
      <c r="F31" s="76"/>
      <c r="G31" s="77"/>
      <c r="H31" s="37"/>
      <c r="I31" s="78"/>
      <c r="J31" s="78"/>
      <c r="K31" s="79"/>
      <c r="L31" s="41"/>
      <c r="M31" s="37"/>
      <c r="N31" s="37"/>
      <c r="O31" s="37"/>
      <c r="P31" s="80"/>
    </row>
    <row r="32" spans="1:17" s="74" customFormat="1" x14ac:dyDescent="0.25">
      <c r="A32" s="173" t="s">
        <v>38</v>
      </c>
      <c r="B32" s="30">
        <f>SUM(B33:B35)</f>
        <v>565562</v>
      </c>
      <c r="C32" s="81">
        <f>SUM(C33:C35)</f>
        <v>0</v>
      </c>
      <c r="D32" s="27">
        <f>SUM(D33:D35)</f>
        <v>565562</v>
      </c>
      <c r="E32" s="81">
        <f>SUM(E33:E35)</f>
        <v>0</v>
      </c>
      <c r="F32" s="82" t="s">
        <v>39</v>
      </c>
      <c r="G32" s="28">
        <f>SUM(G33:G35)</f>
        <v>498605</v>
      </c>
      <c r="H32" s="27">
        <f>SUM(H33:H35)</f>
        <v>0</v>
      </c>
      <c r="I32" s="27">
        <f>SUM(I33:I35)</f>
        <v>498605</v>
      </c>
      <c r="J32" s="27">
        <f>SUM(J33:J35)</f>
        <v>0</v>
      </c>
      <c r="K32" s="82" t="s">
        <v>39</v>
      </c>
      <c r="L32" s="30">
        <f>SUM(L33:L35)</f>
        <v>429328</v>
      </c>
      <c r="M32" s="27">
        <f>SUM(M33:M35)</f>
        <v>0</v>
      </c>
      <c r="N32" s="27">
        <f>SUM(N33:N34)</f>
        <v>429328</v>
      </c>
      <c r="O32" s="27">
        <f>SUM(O33:O33)</f>
        <v>0</v>
      </c>
      <c r="P32" s="83" t="s">
        <v>39</v>
      </c>
    </row>
    <row r="33" spans="1:16" s="51" customFormat="1" ht="42" customHeight="1" x14ac:dyDescent="0.25">
      <c r="A33" s="173"/>
      <c r="B33" s="36">
        <v>296812</v>
      </c>
      <c r="C33" s="84">
        <v>0</v>
      </c>
      <c r="D33" s="40">
        <v>296812</v>
      </c>
      <c r="E33" s="84">
        <v>0</v>
      </c>
      <c r="F33" s="85" t="s">
        <v>40</v>
      </c>
      <c r="G33" s="86">
        <v>255005</v>
      </c>
      <c r="H33" s="37">
        <v>0</v>
      </c>
      <c r="I33" s="40">
        <v>255005</v>
      </c>
      <c r="J33" s="37">
        <v>0</v>
      </c>
      <c r="K33" s="85" t="s">
        <v>40</v>
      </c>
      <c r="L33" s="36">
        <v>179328</v>
      </c>
      <c r="M33" s="37">
        <v>0</v>
      </c>
      <c r="N33" s="37">
        <v>179328</v>
      </c>
      <c r="O33" s="37">
        <v>0</v>
      </c>
      <c r="P33" s="85" t="s">
        <v>40</v>
      </c>
    </row>
    <row r="34" spans="1:16" s="51" customFormat="1" ht="24" x14ac:dyDescent="0.25">
      <c r="A34" s="173"/>
      <c r="B34" s="87">
        <v>268750</v>
      </c>
      <c r="C34" s="88">
        <v>0</v>
      </c>
      <c r="D34" s="89">
        <v>268750</v>
      </c>
      <c r="E34" s="88">
        <v>0</v>
      </c>
      <c r="F34" s="90" t="s">
        <v>41</v>
      </c>
      <c r="G34" s="91">
        <v>243600</v>
      </c>
      <c r="H34" s="89">
        <v>0</v>
      </c>
      <c r="I34" s="89">
        <v>243600</v>
      </c>
      <c r="J34" s="89">
        <v>0</v>
      </c>
      <c r="K34" s="90" t="s">
        <v>41</v>
      </c>
      <c r="L34" s="87">
        <v>250000</v>
      </c>
      <c r="M34" s="92">
        <v>0</v>
      </c>
      <c r="N34" s="89">
        <v>250000</v>
      </c>
      <c r="O34" s="88">
        <v>0</v>
      </c>
      <c r="P34" s="90" t="s">
        <v>41</v>
      </c>
    </row>
    <row r="35" spans="1:16" s="74" customFormat="1" x14ac:dyDescent="0.25">
      <c r="A35" s="173"/>
      <c r="B35" s="93"/>
      <c r="C35" s="84"/>
      <c r="D35" s="47"/>
      <c r="E35" s="94"/>
      <c r="F35" s="95"/>
      <c r="G35" s="96"/>
      <c r="H35" s="64"/>
      <c r="I35" s="47"/>
      <c r="J35" s="64"/>
      <c r="K35" s="95"/>
      <c r="L35" s="93"/>
      <c r="M35" s="45"/>
      <c r="N35" s="47"/>
      <c r="O35" s="50"/>
      <c r="P35" s="95"/>
    </row>
    <row r="36" spans="1:16" s="51" customFormat="1" ht="18" customHeight="1" x14ac:dyDescent="0.25">
      <c r="A36" s="174" t="s">
        <v>42</v>
      </c>
      <c r="B36" s="48">
        <f>SUM(B37:B43)</f>
        <v>4288282</v>
      </c>
      <c r="C36" s="49">
        <f>SUM(C37:C43)</f>
        <v>674695</v>
      </c>
      <c r="D36" s="49">
        <f>SUM(D37:D43)</f>
        <v>4288282</v>
      </c>
      <c r="E36" s="49">
        <f>SUM(E37:E43)</f>
        <v>569863</v>
      </c>
      <c r="F36" s="35" t="s">
        <v>13</v>
      </c>
      <c r="G36" s="97">
        <f>SUM(G37:G43)</f>
        <v>10449425</v>
      </c>
      <c r="H36" s="49">
        <f>SUM(H37:H43)</f>
        <v>523348</v>
      </c>
      <c r="I36" s="49">
        <f>SUM(I37:I43)</f>
        <v>10449425</v>
      </c>
      <c r="J36" s="49">
        <f>SUM(J37:J43)</f>
        <v>523348</v>
      </c>
      <c r="K36" s="35" t="s">
        <v>13</v>
      </c>
      <c r="L36" s="48">
        <f>SUM(L37:L43)</f>
        <v>15004192</v>
      </c>
      <c r="M36" s="49">
        <f>SUM(M37:M43)</f>
        <v>523348</v>
      </c>
      <c r="N36" s="49">
        <f>SUM(N37:N43)</f>
        <v>15004192</v>
      </c>
      <c r="O36" s="49">
        <f>SUM(O37:O43)</f>
        <v>523348</v>
      </c>
      <c r="P36" s="35" t="s">
        <v>13</v>
      </c>
    </row>
    <row r="37" spans="1:16" s="99" customFormat="1" ht="36.75" customHeight="1" x14ac:dyDescent="0.25">
      <c r="A37" s="175"/>
      <c r="B37" s="36">
        <v>0</v>
      </c>
      <c r="C37" s="37">
        <v>450710</v>
      </c>
      <c r="D37" s="40">
        <v>0</v>
      </c>
      <c r="E37" s="40">
        <v>346378</v>
      </c>
      <c r="F37" s="38" t="s">
        <v>43</v>
      </c>
      <c r="G37" s="77">
        <v>0</v>
      </c>
      <c r="H37" s="40">
        <v>346378</v>
      </c>
      <c r="I37" s="37">
        <v>0</v>
      </c>
      <c r="J37" s="40">
        <v>346378</v>
      </c>
      <c r="K37" s="98" t="s">
        <v>43</v>
      </c>
      <c r="L37" s="41">
        <v>0</v>
      </c>
      <c r="M37" s="40">
        <v>346378</v>
      </c>
      <c r="N37" s="37">
        <v>0</v>
      </c>
      <c r="O37" s="40">
        <v>346378</v>
      </c>
      <c r="P37" s="38" t="s">
        <v>43</v>
      </c>
    </row>
    <row r="38" spans="1:16" s="100" customFormat="1" ht="30.75" customHeight="1" x14ac:dyDescent="0.2">
      <c r="A38" s="175"/>
      <c r="B38" s="36">
        <v>0</v>
      </c>
      <c r="C38" s="37">
        <v>177470</v>
      </c>
      <c r="D38" s="37">
        <v>0</v>
      </c>
      <c r="E38" s="37">
        <v>176970</v>
      </c>
      <c r="F38" s="38" t="s">
        <v>44</v>
      </c>
      <c r="G38" s="77">
        <v>0</v>
      </c>
      <c r="H38" s="37">
        <v>176970</v>
      </c>
      <c r="I38" s="37">
        <v>0</v>
      </c>
      <c r="J38" s="37">
        <v>176970</v>
      </c>
      <c r="K38" s="98" t="s">
        <v>44</v>
      </c>
      <c r="L38" s="41">
        <v>0</v>
      </c>
      <c r="M38" s="37">
        <v>176970</v>
      </c>
      <c r="N38" s="37">
        <v>0</v>
      </c>
      <c r="O38" s="37">
        <v>176970</v>
      </c>
      <c r="P38" s="38" t="s">
        <v>44</v>
      </c>
    </row>
    <row r="39" spans="1:16" s="100" customFormat="1" ht="30.75" customHeight="1" x14ac:dyDescent="0.2">
      <c r="A39" s="175"/>
      <c r="B39" s="36"/>
      <c r="C39" s="77"/>
      <c r="D39" s="37"/>
      <c r="E39" s="37"/>
      <c r="F39" s="38"/>
      <c r="G39" s="77"/>
      <c r="H39" s="37"/>
      <c r="I39" s="37"/>
      <c r="J39" s="37"/>
      <c r="K39" s="98"/>
      <c r="L39" s="41"/>
      <c r="M39" s="37"/>
      <c r="N39" s="37"/>
      <c r="O39" s="37"/>
      <c r="P39" s="38"/>
    </row>
    <row r="40" spans="1:16" s="100" customFormat="1" ht="24" x14ac:dyDescent="0.2">
      <c r="A40" s="175"/>
      <c r="B40" s="36">
        <v>4147282</v>
      </c>
      <c r="C40" s="77">
        <v>0</v>
      </c>
      <c r="D40" s="37">
        <v>4147282</v>
      </c>
      <c r="E40" s="37">
        <v>0</v>
      </c>
      <c r="F40" s="38" t="s">
        <v>45</v>
      </c>
      <c r="G40" s="77">
        <v>10331425</v>
      </c>
      <c r="H40" s="40">
        <v>0</v>
      </c>
      <c r="I40" s="37">
        <v>10331425</v>
      </c>
      <c r="J40" s="37">
        <v>0</v>
      </c>
      <c r="K40" s="38" t="s">
        <v>46</v>
      </c>
      <c r="L40" s="41">
        <v>14825192</v>
      </c>
      <c r="M40" s="37">
        <v>0</v>
      </c>
      <c r="N40" s="37">
        <v>14825192</v>
      </c>
      <c r="O40" s="37">
        <v>0</v>
      </c>
      <c r="P40" s="38" t="s">
        <v>46</v>
      </c>
    </row>
    <row r="41" spans="1:16" s="100" customFormat="1" ht="84" x14ac:dyDescent="0.2">
      <c r="A41" s="175"/>
      <c r="B41" s="36">
        <v>0</v>
      </c>
      <c r="C41" s="77">
        <v>46515</v>
      </c>
      <c r="D41" s="37">
        <v>0</v>
      </c>
      <c r="E41" s="37">
        <v>46515</v>
      </c>
      <c r="F41" s="38" t="s">
        <v>47</v>
      </c>
      <c r="G41" s="77">
        <v>18000</v>
      </c>
      <c r="H41" s="40">
        <v>0</v>
      </c>
      <c r="I41" s="37">
        <v>18000</v>
      </c>
      <c r="J41" s="37">
        <v>0</v>
      </c>
      <c r="K41" s="98" t="s">
        <v>48</v>
      </c>
      <c r="L41" s="41">
        <v>179000</v>
      </c>
      <c r="M41" s="37">
        <v>0</v>
      </c>
      <c r="N41" s="37">
        <v>179000</v>
      </c>
      <c r="O41" s="37">
        <v>0</v>
      </c>
      <c r="P41" s="98" t="s">
        <v>48</v>
      </c>
    </row>
    <row r="42" spans="1:16" s="100" customFormat="1" ht="72" x14ac:dyDescent="0.2">
      <c r="A42" s="175"/>
      <c r="B42" s="36">
        <v>141000</v>
      </c>
      <c r="C42" s="77">
        <v>0</v>
      </c>
      <c r="D42" s="37">
        <v>141000</v>
      </c>
      <c r="E42" s="37">
        <v>0</v>
      </c>
      <c r="F42" s="98" t="s">
        <v>49</v>
      </c>
      <c r="G42" s="77">
        <v>100000</v>
      </c>
      <c r="H42" s="40">
        <v>0</v>
      </c>
      <c r="I42" s="37">
        <v>100000</v>
      </c>
      <c r="J42" s="37">
        <v>0</v>
      </c>
      <c r="K42" s="98" t="s">
        <v>50</v>
      </c>
      <c r="L42" s="41"/>
      <c r="M42" s="37"/>
      <c r="N42" s="37"/>
      <c r="O42" s="37"/>
      <c r="P42" s="101"/>
    </row>
    <row r="43" spans="1:16" s="100" customFormat="1" ht="42" customHeight="1" x14ac:dyDescent="0.25">
      <c r="A43" s="176"/>
      <c r="B43" s="93"/>
      <c r="C43" s="40"/>
      <c r="D43" s="40"/>
      <c r="E43" s="40"/>
      <c r="F43" s="102"/>
      <c r="G43" s="77"/>
      <c r="H43" s="37"/>
      <c r="I43" s="37"/>
      <c r="J43" s="37"/>
      <c r="K43" s="103"/>
      <c r="L43" s="52"/>
      <c r="M43" s="53"/>
      <c r="N43" s="53"/>
      <c r="O43" s="53"/>
      <c r="P43" s="101"/>
    </row>
    <row r="44" spans="1:16" s="108" customFormat="1" x14ac:dyDescent="0.25">
      <c r="A44" s="177" t="s">
        <v>51</v>
      </c>
      <c r="B44" s="104">
        <f>SUM(B45:B48)</f>
        <v>182000</v>
      </c>
      <c r="C44" s="105">
        <f>SUM(C45:C48)</f>
        <v>0</v>
      </c>
      <c r="D44" s="105">
        <f>SUM(D45:D48)</f>
        <v>182000</v>
      </c>
      <c r="E44" s="105">
        <f>SUM(E45:E48)</f>
        <v>0</v>
      </c>
      <c r="F44" s="35" t="s">
        <v>13</v>
      </c>
      <c r="G44" s="106">
        <f>SUM(G45:G48)</f>
        <v>70000</v>
      </c>
      <c r="H44" s="49">
        <f t="shared" ref="H44:J44" si="0">SUM(H45:H48)</f>
        <v>0</v>
      </c>
      <c r="I44" s="49">
        <f>SUM(I45:I48)</f>
        <v>70000</v>
      </c>
      <c r="J44" s="49">
        <f t="shared" si="0"/>
        <v>0</v>
      </c>
      <c r="K44" s="35" t="s">
        <v>13</v>
      </c>
      <c r="L44" s="107">
        <f>SUM(L45:L48)</f>
        <v>30089</v>
      </c>
      <c r="M44" s="49">
        <f t="shared" ref="M44:O44" si="1">SUM(M45:M48)</f>
        <v>0</v>
      </c>
      <c r="N44" s="49">
        <f>SUM(N45:N48)</f>
        <v>30089</v>
      </c>
      <c r="O44" s="49">
        <f t="shared" si="1"/>
        <v>0</v>
      </c>
      <c r="P44" s="35" t="s">
        <v>13</v>
      </c>
    </row>
    <row r="45" spans="1:16" s="108" customFormat="1" ht="61.5" customHeight="1" x14ac:dyDescent="0.25">
      <c r="A45" s="178"/>
      <c r="B45" s="62">
        <v>123000</v>
      </c>
      <c r="C45" s="37">
        <v>0</v>
      </c>
      <c r="D45" s="60">
        <v>123000</v>
      </c>
      <c r="E45" s="37">
        <v>0</v>
      </c>
      <c r="F45" s="98" t="s">
        <v>52</v>
      </c>
      <c r="G45" s="77">
        <v>40000</v>
      </c>
      <c r="H45" s="37">
        <v>0</v>
      </c>
      <c r="I45" s="37">
        <v>40000</v>
      </c>
      <c r="J45" s="37">
        <v>0</v>
      </c>
      <c r="K45" s="98" t="s">
        <v>53</v>
      </c>
      <c r="L45" s="41">
        <v>30089</v>
      </c>
      <c r="M45" s="37">
        <v>0</v>
      </c>
      <c r="N45" s="37">
        <v>30089</v>
      </c>
      <c r="O45" s="37">
        <v>0</v>
      </c>
      <c r="P45" s="38" t="s">
        <v>54</v>
      </c>
    </row>
    <row r="46" spans="1:16" s="108" customFormat="1" ht="36" x14ac:dyDescent="0.25">
      <c r="A46" s="178"/>
      <c r="B46" s="62">
        <v>29000</v>
      </c>
      <c r="C46" s="37">
        <v>0</v>
      </c>
      <c r="D46" s="60">
        <v>29000</v>
      </c>
      <c r="E46" s="37">
        <v>0</v>
      </c>
      <c r="F46" s="98" t="s">
        <v>55</v>
      </c>
      <c r="G46" s="77">
        <v>30000</v>
      </c>
      <c r="H46" s="37">
        <v>0</v>
      </c>
      <c r="I46" s="37">
        <v>30000</v>
      </c>
      <c r="J46" s="37">
        <v>0</v>
      </c>
      <c r="K46" s="98" t="s">
        <v>55</v>
      </c>
      <c r="L46" s="41"/>
      <c r="M46" s="37"/>
      <c r="N46" s="37"/>
      <c r="O46" s="37"/>
      <c r="P46" s="98"/>
    </row>
    <row r="47" spans="1:16" s="108" customFormat="1" ht="24.75" x14ac:dyDescent="0.25">
      <c r="A47" s="178"/>
      <c r="B47" s="62">
        <v>30000</v>
      </c>
      <c r="C47" s="37">
        <v>0</v>
      </c>
      <c r="D47" s="60">
        <v>30000</v>
      </c>
      <c r="E47" s="37">
        <v>0</v>
      </c>
      <c r="F47" s="102" t="s">
        <v>56</v>
      </c>
      <c r="G47" s="109"/>
      <c r="H47" s="53"/>
      <c r="I47" s="53"/>
      <c r="J47" s="53"/>
      <c r="K47" s="103"/>
      <c r="L47" s="41"/>
      <c r="M47" s="37"/>
      <c r="N47" s="37"/>
      <c r="O47" s="37"/>
      <c r="P47" s="110"/>
    </row>
    <row r="48" spans="1:16" s="113" customFormat="1" x14ac:dyDescent="0.25">
      <c r="A48" s="179"/>
      <c r="B48" s="111"/>
      <c r="C48" s="53"/>
      <c r="D48" s="112"/>
      <c r="E48" s="53"/>
      <c r="F48" s="102"/>
      <c r="G48" s="109"/>
      <c r="H48" s="53"/>
      <c r="I48" s="53"/>
      <c r="J48" s="53"/>
      <c r="K48" s="103"/>
      <c r="L48" s="52"/>
      <c r="M48" s="53"/>
      <c r="N48" s="53"/>
      <c r="O48" s="53"/>
      <c r="P48" s="110"/>
    </row>
    <row r="49" spans="1:16" s="108" customFormat="1" x14ac:dyDescent="0.25">
      <c r="A49" s="177" t="s">
        <v>57</v>
      </c>
      <c r="B49" s="48">
        <f>SUM(B50:B59)</f>
        <v>206196</v>
      </c>
      <c r="C49" s="49">
        <f>SUM(C50:C59)</f>
        <v>428720</v>
      </c>
      <c r="D49" s="49">
        <f>SUM(D50:D59)</f>
        <v>225196</v>
      </c>
      <c r="E49" s="49">
        <f>SUM(E50:E59)</f>
        <v>411703</v>
      </c>
      <c r="F49" s="35" t="s">
        <v>13</v>
      </c>
      <c r="G49" s="97">
        <f>SUM(G50:G59)</f>
        <v>147000</v>
      </c>
      <c r="H49" s="49">
        <f>SUM(H50:H59)</f>
        <v>399443</v>
      </c>
      <c r="I49" s="49">
        <f>SUM(I50:I59)</f>
        <v>147000</v>
      </c>
      <c r="J49" s="49">
        <f>SUM(J50:J59)</f>
        <v>399443</v>
      </c>
      <c r="K49" s="35" t="s">
        <v>13</v>
      </c>
      <c r="L49" s="48">
        <f>SUM(L50:L59)</f>
        <v>65000</v>
      </c>
      <c r="M49" s="49">
        <f>SUM(M50:M59)</f>
        <v>399443</v>
      </c>
      <c r="N49" s="49">
        <f>SUM(N50:N59)</f>
        <v>65000</v>
      </c>
      <c r="O49" s="49">
        <f>SUM(O50:O59)</f>
        <v>399443</v>
      </c>
      <c r="P49" s="35" t="s">
        <v>13</v>
      </c>
    </row>
    <row r="50" spans="1:16" ht="27.75" customHeight="1" x14ac:dyDescent="0.25">
      <c r="A50" s="178"/>
      <c r="B50" s="36">
        <v>0</v>
      </c>
      <c r="C50" s="40">
        <v>156978</v>
      </c>
      <c r="D50" s="40">
        <v>0</v>
      </c>
      <c r="E50" s="40">
        <v>150288</v>
      </c>
      <c r="F50" s="72" t="s">
        <v>58</v>
      </c>
      <c r="G50" s="114">
        <v>0</v>
      </c>
      <c r="H50" s="157">
        <v>399443</v>
      </c>
      <c r="I50" s="115">
        <v>0</v>
      </c>
      <c r="J50" s="116">
        <v>156444</v>
      </c>
      <c r="K50" s="117" t="s">
        <v>58</v>
      </c>
      <c r="L50" s="118">
        <v>0</v>
      </c>
      <c r="M50" s="157">
        <v>399443</v>
      </c>
      <c r="N50" s="115">
        <v>0</v>
      </c>
      <c r="O50" s="116">
        <v>156444</v>
      </c>
      <c r="P50" s="72" t="s">
        <v>58</v>
      </c>
    </row>
    <row r="51" spans="1:16" ht="27.75" customHeight="1" x14ac:dyDescent="0.25">
      <c r="A51" s="178"/>
      <c r="B51" s="36">
        <v>0</v>
      </c>
      <c r="C51" s="40">
        <v>85787</v>
      </c>
      <c r="D51" s="40">
        <v>0</v>
      </c>
      <c r="E51" s="40">
        <v>94647</v>
      </c>
      <c r="F51" s="72" t="s">
        <v>59</v>
      </c>
      <c r="G51" s="114">
        <v>0</v>
      </c>
      <c r="H51" s="158"/>
      <c r="I51" s="115">
        <v>0</v>
      </c>
      <c r="J51" s="116">
        <v>90131</v>
      </c>
      <c r="K51" s="119" t="s">
        <v>59</v>
      </c>
      <c r="L51" s="118">
        <v>0</v>
      </c>
      <c r="M51" s="158"/>
      <c r="N51" s="115">
        <v>0</v>
      </c>
      <c r="O51" s="116">
        <v>90131</v>
      </c>
      <c r="P51" s="73" t="s">
        <v>59</v>
      </c>
    </row>
    <row r="52" spans="1:16" ht="27.75" customHeight="1" x14ac:dyDescent="0.25">
      <c r="A52" s="178"/>
      <c r="B52" s="36">
        <v>0</v>
      </c>
      <c r="C52" s="40">
        <v>150955</v>
      </c>
      <c r="D52" s="40">
        <v>0</v>
      </c>
      <c r="E52" s="40">
        <v>150768</v>
      </c>
      <c r="F52" s="72" t="s">
        <v>60</v>
      </c>
      <c r="G52" s="114">
        <v>0</v>
      </c>
      <c r="H52" s="159"/>
      <c r="I52" s="115">
        <v>0</v>
      </c>
      <c r="J52" s="116">
        <v>152868</v>
      </c>
      <c r="K52" s="117" t="s">
        <v>60</v>
      </c>
      <c r="L52" s="118">
        <v>0</v>
      </c>
      <c r="M52" s="159"/>
      <c r="N52" s="115">
        <v>0</v>
      </c>
      <c r="O52" s="116">
        <v>152868</v>
      </c>
      <c r="P52" s="72" t="s">
        <v>60</v>
      </c>
    </row>
    <row r="53" spans="1:16" ht="36.75" x14ac:dyDescent="0.25">
      <c r="A53" s="178"/>
      <c r="B53" s="36">
        <v>0</v>
      </c>
      <c r="C53" s="40">
        <v>35000</v>
      </c>
      <c r="D53" s="40">
        <v>19000</v>
      </c>
      <c r="E53" s="40">
        <v>16000</v>
      </c>
      <c r="F53" s="72" t="s">
        <v>61</v>
      </c>
      <c r="G53" s="77">
        <v>81000</v>
      </c>
      <c r="H53" s="40">
        <v>0</v>
      </c>
      <c r="I53" s="40">
        <v>81000</v>
      </c>
      <c r="J53" s="115">
        <v>0</v>
      </c>
      <c r="K53" s="120" t="s">
        <v>62</v>
      </c>
      <c r="L53" s="36">
        <v>30000</v>
      </c>
      <c r="M53" s="40">
        <v>0</v>
      </c>
      <c r="N53" s="40">
        <v>30000</v>
      </c>
      <c r="O53" s="115">
        <v>0</v>
      </c>
      <c r="P53" s="120" t="s">
        <v>62</v>
      </c>
    </row>
    <row r="54" spans="1:16" ht="36.75" x14ac:dyDescent="0.25">
      <c r="A54" s="178"/>
      <c r="B54" s="36">
        <v>24096</v>
      </c>
      <c r="C54" s="40">
        <v>0</v>
      </c>
      <c r="D54" s="40">
        <v>24096</v>
      </c>
      <c r="E54" s="40">
        <v>0</v>
      </c>
      <c r="F54" s="120" t="s">
        <v>62</v>
      </c>
      <c r="G54" s="77">
        <v>16000</v>
      </c>
      <c r="H54" s="86">
        <v>0</v>
      </c>
      <c r="I54" s="40">
        <v>16000</v>
      </c>
      <c r="J54" s="115">
        <v>0</v>
      </c>
      <c r="K54" s="121" t="s">
        <v>63</v>
      </c>
      <c r="L54" s="36">
        <v>35000</v>
      </c>
      <c r="M54" s="122">
        <v>0</v>
      </c>
      <c r="N54" s="40">
        <v>35000</v>
      </c>
      <c r="O54" s="115">
        <v>0</v>
      </c>
      <c r="P54" s="142" t="s">
        <v>63</v>
      </c>
    </row>
    <row r="55" spans="1:16" ht="60" x14ac:dyDescent="0.25">
      <c r="A55" s="178"/>
      <c r="B55" s="36">
        <v>120000</v>
      </c>
      <c r="C55" s="40">
        <v>0</v>
      </c>
      <c r="D55" s="40">
        <v>120000</v>
      </c>
      <c r="E55" s="40">
        <v>0</v>
      </c>
      <c r="F55" s="73" t="s">
        <v>64</v>
      </c>
      <c r="G55" s="77">
        <v>50000</v>
      </c>
      <c r="H55" s="86">
        <v>0</v>
      </c>
      <c r="I55" s="40">
        <v>50000</v>
      </c>
      <c r="J55" s="115">
        <v>0</v>
      </c>
      <c r="K55" s="121" t="s">
        <v>65</v>
      </c>
      <c r="L55" s="118"/>
      <c r="M55" s="122"/>
      <c r="N55" s="115"/>
      <c r="O55" s="115"/>
      <c r="P55" s="72"/>
    </row>
    <row r="56" spans="1:16" ht="24.75" x14ac:dyDescent="0.25">
      <c r="A56" s="178"/>
      <c r="B56" s="36">
        <v>28000</v>
      </c>
      <c r="C56" s="40">
        <v>0</v>
      </c>
      <c r="D56" s="40">
        <v>28000</v>
      </c>
      <c r="E56" s="40">
        <v>0</v>
      </c>
      <c r="F56" s="120" t="s">
        <v>66</v>
      </c>
      <c r="G56" s="114"/>
      <c r="H56" s="86"/>
      <c r="I56" s="115"/>
      <c r="J56" s="115"/>
      <c r="K56" s="121"/>
      <c r="L56" s="118"/>
      <c r="M56" s="122"/>
      <c r="N56" s="115"/>
      <c r="O56" s="115"/>
      <c r="P56" s="72"/>
    </row>
    <row r="57" spans="1:16" ht="24.75" x14ac:dyDescent="0.25">
      <c r="A57" s="178"/>
      <c r="B57" s="36">
        <v>22100</v>
      </c>
      <c r="C57" s="40">
        <v>0</v>
      </c>
      <c r="D57" s="40">
        <v>22100</v>
      </c>
      <c r="E57" s="40">
        <v>0</v>
      </c>
      <c r="F57" s="120" t="s">
        <v>67</v>
      </c>
      <c r="G57" s="114"/>
      <c r="H57" s="86"/>
      <c r="I57" s="115"/>
      <c r="J57" s="115"/>
      <c r="K57" s="121"/>
      <c r="L57" s="118"/>
      <c r="M57" s="122"/>
      <c r="N57" s="115"/>
      <c r="O57" s="115"/>
      <c r="P57" s="72"/>
    </row>
    <row r="58" spans="1:16" ht="34.5" customHeight="1" x14ac:dyDescent="0.25">
      <c r="A58" s="178"/>
      <c r="B58" s="36">
        <v>12000</v>
      </c>
      <c r="C58" s="40">
        <v>0</v>
      </c>
      <c r="D58" s="40">
        <v>12000</v>
      </c>
      <c r="E58" s="40">
        <v>0</v>
      </c>
      <c r="F58" s="73" t="s">
        <v>68</v>
      </c>
      <c r="G58" s="114"/>
      <c r="H58" s="86"/>
      <c r="I58" s="115"/>
      <c r="J58" s="115"/>
      <c r="K58" s="121"/>
      <c r="L58" s="118"/>
      <c r="M58" s="122"/>
      <c r="N58" s="115"/>
      <c r="O58" s="115"/>
      <c r="P58" s="73"/>
    </row>
    <row r="59" spans="1:16" ht="16.5" customHeight="1" x14ac:dyDescent="0.25">
      <c r="A59" s="178"/>
      <c r="B59" s="123"/>
      <c r="C59" s="124"/>
      <c r="D59" s="125"/>
      <c r="E59" s="124"/>
      <c r="F59" s="126"/>
      <c r="G59" s="127"/>
      <c r="H59" s="128"/>
      <c r="I59" s="125"/>
      <c r="J59" s="125"/>
      <c r="K59" s="129"/>
      <c r="L59" s="130"/>
      <c r="M59" s="128"/>
      <c r="N59" s="125"/>
      <c r="O59" s="125"/>
      <c r="P59" s="131"/>
    </row>
    <row r="60" spans="1:16" ht="15.75" thickBot="1" x14ac:dyDescent="0.3">
      <c r="A60" s="132" t="s">
        <v>69</v>
      </c>
      <c r="B60" s="133">
        <f>B9+B17+B26+B32+B36+B49+B44</f>
        <v>5962640</v>
      </c>
      <c r="C60" s="134">
        <f>C9+C17+C26+C32+C36+C49+C44</f>
        <v>3321811</v>
      </c>
      <c r="D60" s="134">
        <f>D9+D17+D26+D32+D36+D49+D44</f>
        <v>5981640</v>
      </c>
      <c r="E60" s="134">
        <f>E9+E17+E26+E32+E36+E49+E44</f>
        <v>3018236</v>
      </c>
      <c r="F60" s="135"/>
      <c r="G60" s="136">
        <f>G9+G17+G26+G32+G36+G49+G44</f>
        <v>11913830</v>
      </c>
      <c r="H60" s="134">
        <f>H9+H17+H26+H32+H36+H49+H44</f>
        <v>3783278</v>
      </c>
      <c r="I60" s="137">
        <f>I9+I17+I26+I32+I36+I49+I44</f>
        <v>11913830</v>
      </c>
      <c r="J60" s="137">
        <f>J9+J17+J26+J32+J36+J49+J44</f>
        <v>2873033</v>
      </c>
      <c r="K60" s="135"/>
      <c r="L60" s="133">
        <f>L9+L17+L26+L32+L36+L49+L44</f>
        <v>15954609</v>
      </c>
      <c r="M60" s="134">
        <f>M9+M17+M26+M32+M36+M49+M44</f>
        <v>3670456</v>
      </c>
      <c r="N60" s="134">
        <f>N9+N17+N26+N32+N36+N49+N44</f>
        <v>15954609</v>
      </c>
      <c r="O60" s="134">
        <f>O9+O17+O26+O32+O36+O49+O44</f>
        <v>2896205</v>
      </c>
      <c r="P60" s="138"/>
    </row>
    <row r="61" spans="1:16" x14ac:dyDescent="0.25">
      <c r="A61" s="139"/>
      <c r="B61" s="2"/>
      <c r="C61" s="2"/>
      <c r="D61" s="2"/>
      <c r="E61" s="2"/>
      <c r="F61" s="2"/>
      <c r="G61" s="2"/>
      <c r="H61" s="2"/>
      <c r="I61" s="2"/>
      <c r="J61" s="2"/>
    </row>
  </sheetData>
  <mergeCells count="23">
    <mergeCell ref="M50:M52"/>
    <mergeCell ref="N5:O5"/>
    <mergeCell ref="A9:A16"/>
    <mergeCell ref="A17:A25"/>
    <mergeCell ref="B22:P23"/>
    <mergeCell ref="A26:A31"/>
    <mergeCell ref="J28:J30"/>
    <mergeCell ref="O28:O30"/>
    <mergeCell ref="A32:A35"/>
    <mergeCell ref="A36:A43"/>
    <mergeCell ref="A44:A48"/>
    <mergeCell ref="A49:A59"/>
    <mergeCell ref="H50:H52"/>
    <mergeCell ref="A2:P2"/>
    <mergeCell ref="A4:A7"/>
    <mergeCell ref="B4:F4"/>
    <mergeCell ref="G4:K4"/>
    <mergeCell ref="L4:P4"/>
    <mergeCell ref="B5:C5"/>
    <mergeCell ref="D5:E5"/>
    <mergeCell ref="G5:H5"/>
    <mergeCell ref="I5:J5"/>
    <mergeCell ref="L5:M5"/>
  </mergeCells>
  <pageMargins left="0.70866141732283472" right="0.70866141732283472" top="0.74803149606299213" bottom="0.55118110236220474" header="0.31496062992125984" footer="0.31496062992125984"/>
  <pageSetup paperSize="9" scale="51" fitToHeight="0" orientation="landscape" r:id="rId1"/>
  <headerFooter>
    <oddHeader>&amp;RPielikums Jūrmalas pilsētas domes
2017.gada 27.aprīļa lēmumam Nr.206
(protokols Nr.8, 5.punkts)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gadu plāns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Arvis Bērziņš-Bērzītis</dc:creator>
  <cp:lastModifiedBy>Liene Zalkovska</cp:lastModifiedBy>
  <dcterms:created xsi:type="dcterms:W3CDTF">2017-04-19T12:30:28Z</dcterms:created>
  <dcterms:modified xsi:type="dcterms:W3CDTF">2017-04-27T12:54:49Z</dcterms:modified>
</cp:coreProperties>
</file>