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mumi_s\Budzets_2018\"/>
    </mc:Choice>
  </mc:AlternateContent>
  <bookViews>
    <workbookView xWindow="0" yWindow="0" windowWidth="28800" windowHeight="12135" activeTab="6"/>
  </bookViews>
  <sheets>
    <sheet name="05.1.1." sheetId="8" r:id="rId1"/>
    <sheet name="05.1.2." sheetId="9" r:id="rId2"/>
    <sheet name="05.1.3." sheetId="10" r:id="rId3"/>
    <sheet name="05.1.4." sheetId="11" r:id="rId4"/>
    <sheet name="05.1.5." sheetId="12" r:id="rId5"/>
    <sheet name="05.2.1." sheetId="7" r:id="rId6"/>
    <sheet name="05.2.2." sheetId="6" r:id="rId7"/>
  </sheets>
  <definedNames>
    <definedName name="_xlnm._FilterDatabase" localSheetId="0" hidden="1">'05.1.1.'!$A$18:$M$298</definedName>
    <definedName name="_xlnm._FilterDatabase" localSheetId="1" hidden="1">'05.1.2.'!$A$18:$M$298</definedName>
    <definedName name="_xlnm._FilterDatabase" localSheetId="2" hidden="1">'05.1.3.'!$A$18:$M$298</definedName>
    <definedName name="_xlnm._FilterDatabase" localSheetId="3" hidden="1">'05.1.4.'!$A$18:$M$298</definedName>
    <definedName name="_xlnm._FilterDatabase" localSheetId="4" hidden="1">'05.1.5.'!$A$18:$M$298</definedName>
    <definedName name="_xlnm._FilterDatabase" localSheetId="5" hidden="1">'05.2.1.'!$A$18:$L$298</definedName>
    <definedName name="_xlnm._FilterDatabase" localSheetId="6" hidden="1">'05.2.2.'!$A$18:$L$298</definedName>
    <definedName name="_xlnm.Print_Titles" localSheetId="0">'05.1.1.'!$18:$18</definedName>
    <definedName name="_xlnm.Print_Titles" localSheetId="1">'05.1.2.'!$18:$18</definedName>
    <definedName name="_xlnm.Print_Titles" localSheetId="2">'05.1.3.'!$18:$18</definedName>
    <definedName name="_xlnm.Print_Titles" localSheetId="3">'05.1.4.'!$18:$18</definedName>
    <definedName name="_xlnm.Print_Titles" localSheetId="4">'05.1.5.'!$18:$18</definedName>
    <definedName name="_xlnm.Print_Titles" localSheetId="5">'05.2.1.'!$18:$18</definedName>
    <definedName name="_xlnm.Print_Titles" localSheetId="6">'05.2.2.'!$18:$18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8" i="12" l="1"/>
  <c r="C298" i="12"/>
  <c r="H297" i="12"/>
  <c r="C297" i="12"/>
  <c r="H296" i="12"/>
  <c r="C296" i="12"/>
  <c r="H295" i="12"/>
  <c r="C295" i="12"/>
  <c r="H294" i="12"/>
  <c r="C294" i="12"/>
  <c r="H293" i="12"/>
  <c r="C293" i="12"/>
  <c r="H292" i="12"/>
  <c r="C292" i="12"/>
  <c r="H291" i="12"/>
  <c r="H290" i="12" s="1"/>
  <c r="C291" i="12"/>
  <c r="C290" i="12" s="1"/>
  <c r="L290" i="12"/>
  <c r="K290" i="12"/>
  <c r="J290" i="12"/>
  <c r="I290" i="12"/>
  <c r="G290" i="12"/>
  <c r="F290" i="12"/>
  <c r="E290" i="12"/>
  <c r="D290" i="12"/>
  <c r="H285" i="12"/>
  <c r="C285" i="12"/>
  <c r="J283" i="12"/>
  <c r="H284" i="12"/>
  <c r="C284" i="12"/>
  <c r="L283" i="12"/>
  <c r="K283" i="12"/>
  <c r="G283" i="12"/>
  <c r="F283" i="12"/>
  <c r="E283" i="12"/>
  <c r="D283" i="12"/>
  <c r="C283" i="12" s="1"/>
  <c r="H282" i="12"/>
  <c r="C282" i="12"/>
  <c r="L281" i="12"/>
  <c r="K281" i="12"/>
  <c r="J281" i="12"/>
  <c r="I281" i="12"/>
  <c r="H281" i="12" s="1"/>
  <c r="G281" i="12"/>
  <c r="F281" i="12"/>
  <c r="E281" i="12"/>
  <c r="D281" i="12"/>
  <c r="C281" i="12" s="1"/>
  <c r="H280" i="12"/>
  <c r="C280" i="12"/>
  <c r="H279" i="12"/>
  <c r="C279" i="12"/>
  <c r="H278" i="12"/>
  <c r="C278" i="12"/>
  <c r="J276" i="12"/>
  <c r="H277" i="12"/>
  <c r="C277" i="12"/>
  <c r="L276" i="12"/>
  <c r="K276" i="12"/>
  <c r="G276" i="12"/>
  <c r="F276" i="12"/>
  <c r="E276" i="12"/>
  <c r="D276" i="12"/>
  <c r="C276" i="12"/>
  <c r="H275" i="12"/>
  <c r="C275" i="12"/>
  <c r="H274" i="12"/>
  <c r="C274" i="12"/>
  <c r="H273" i="12"/>
  <c r="C273" i="12"/>
  <c r="L272" i="12"/>
  <c r="K272" i="12"/>
  <c r="K270" i="12" s="1"/>
  <c r="K269" i="12" s="1"/>
  <c r="J272" i="12"/>
  <c r="J270" i="12" s="1"/>
  <c r="J269" i="12" s="1"/>
  <c r="I272" i="12"/>
  <c r="G272" i="12"/>
  <c r="F272" i="12"/>
  <c r="F270" i="12" s="1"/>
  <c r="F269" i="12" s="1"/>
  <c r="E272" i="12"/>
  <c r="E270" i="12" s="1"/>
  <c r="D272" i="12"/>
  <c r="H271" i="12"/>
  <c r="C271" i="12"/>
  <c r="L270" i="12"/>
  <c r="G270" i="12"/>
  <c r="G269" i="12" s="1"/>
  <c r="D270" i="12"/>
  <c r="D269" i="12" s="1"/>
  <c r="H268" i="12"/>
  <c r="C268" i="12"/>
  <c r="H267" i="12"/>
  <c r="C267" i="12"/>
  <c r="H266" i="12"/>
  <c r="C266" i="12"/>
  <c r="J264" i="12"/>
  <c r="H265" i="12"/>
  <c r="C265" i="12"/>
  <c r="L264" i="12"/>
  <c r="K264" i="12"/>
  <c r="G264" i="12"/>
  <c r="F264" i="12"/>
  <c r="E264" i="12"/>
  <c r="D264" i="12"/>
  <c r="D259" i="12" s="1"/>
  <c r="C264" i="12"/>
  <c r="H263" i="12"/>
  <c r="C263" i="12"/>
  <c r="H262" i="12"/>
  <c r="C262" i="12"/>
  <c r="H261" i="12"/>
  <c r="C261" i="12"/>
  <c r="L260" i="12"/>
  <c r="K260" i="12"/>
  <c r="J260" i="12"/>
  <c r="I260" i="12"/>
  <c r="G260" i="12"/>
  <c r="F260" i="12"/>
  <c r="F259" i="12" s="1"/>
  <c r="E260" i="12"/>
  <c r="D260" i="12"/>
  <c r="L259" i="12"/>
  <c r="K259" i="12"/>
  <c r="H258" i="12"/>
  <c r="C258" i="12"/>
  <c r="H257" i="12"/>
  <c r="C257" i="12"/>
  <c r="H256" i="12"/>
  <c r="C256" i="12"/>
  <c r="H255" i="12"/>
  <c r="C255" i="12"/>
  <c r="H254" i="12"/>
  <c r="C254" i="12"/>
  <c r="H253" i="12"/>
  <c r="C253" i="12"/>
  <c r="L252" i="12"/>
  <c r="K252" i="12"/>
  <c r="J252" i="12"/>
  <c r="J251" i="12" s="1"/>
  <c r="I252" i="12"/>
  <c r="G252" i="12"/>
  <c r="G251" i="12" s="1"/>
  <c r="F252" i="12"/>
  <c r="F251" i="12" s="1"/>
  <c r="E252" i="12"/>
  <c r="E251" i="12" s="1"/>
  <c r="D252" i="12"/>
  <c r="L251" i="12"/>
  <c r="K251" i="12"/>
  <c r="D251" i="12"/>
  <c r="H250" i="12"/>
  <c r="C250" i="12"/>
  <c r="H249" i="12"/>
  <c r="C249" i="12"/>
  <c r="H248" i="12"/>
  <c r="C248" i="12"/>
  <c r="H247" i="12"/>
  <c r="C247" i="12"/>
  <c r="L246" i="12"/>
  <c r="K246" i="12"/>
  <c r="J246" i="12"/>
  <c r="I246" i="12"/>
  <c r="G246" i="12"/>
  <c r="F246" i="12"/>
  <c r="E246" i="12"/>
  <c r="D246" i="12"/>
  <c r="H245" i="12"/>
  <c r="C245" i="12"/>
  <c r="H244" i="12"/>
  <c r="C244" i="12"/>
  <c r="H243" i="12"/>
  <c r="C243" i="12"/>
  <c r="H242" i="12"/>
  <c r="C242" i="12"/>
  <c r="H241" i="12"/>
  <c r="C241" i="12"/>
  <c r="H240" i="12"/>
  <c r="C240" i="12"/>
  <c r="J238" i="12"/>
  <c r="H239" i="12"/>
  <c r="C239" i="12"/>
  <c r="L238" i="12"/>
  <c r="K238" i="12"/>
  <c r="G238" i="12"/>
  <c r="F238" i="12"/>
  <c r="E238" i="12"/>
  <c r="D238" i="12"/>
  <c r="C238" i="12" s="1"/>
  <c r="H237" i="12"/>
  <c r="C237" i="12"/>
  <c r="H236" i="12"/>
  <c r="C236" i="12"/>
  <c r="L235" i="12"/>
  <c r="K235" i="12"/>
  <c r="J235" i="12"/>
  <c r="I235" i="12"/>
  <c r="G235" i="12"/>
  <c r="F235" i="12"/>
  <c r="E235" i="12"/>
  <c r="C235" i="12" s="1"/>
  <c r="D235" i="12"/>
  <c r="J233" i="12"/>
  <c r="H234" i="12"/>
  <c r="C234" i="12"/>
  <c r="L233" i="12"/>
  <c r="K233" i="12"/>
  <c r="G233" i="12"/>
  <c r="F233" i="12"/>
  <c r="F231" i="12" s="1"/>
  <c r="E233" i="12"/>
  <c r="D233" i="12"/>
  <c r="H232" i="12"/>
  <c r="C232" i="12"/>
  <c r="H229" i="12"/>
  <c r="C229" i="12"/>
  <c r="H228" i="12"/>
  <c r="C228" i="12"/>
  <c r="L227" i="12"/>
  <c r="K227" i="12"/>
  <c r="J227" i="12"/>
  <c r="I227" i="12"/>
  <c r="G227" i="12"/>
  <c r="F227" i="12"/>
  <c r="E227" i="12"/>
  <c r="D227" i="12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J216" i="12"/>
  <c r="H217" i="12"/>
  <c r="C217" i="12"/>
  <c r="L216" i="12"/>
  <c r="K216" i="12"/>
  <c r="G216" i="12"/>
  <c r="F216" i="12"/>
  <c r="E216" i="12"/>
  <c r="D216" i="12"/>
  <c r="C216" i="12" s="1"/>
  <c r="H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J205" i="12"/>
  <c r="H206" i="12"/>
  <c r="C206" i="12"/>
  <c r="L205" i="12"/>
  <c r="K205" i="12"/>
  <c r="G205" i="12"/>
  <c r="G204" i="12" s="1"/>
  <c r="F205" i="12"/>
  <c r="E205" i="12"/>
  <c r="D205" i="12"/>
  <c r="F204" i="12"/>
  <c r="H203" i="12"/>
  <c r="C203" i="12"/>
  <c r="H202" i="12"/>
  <c r="C202" i="12"/>
  <c r="H201" i="12"/>
  <c r="C201" i="12"/>
  <c r="H200" i="12"/>
  <c r="C200" i="12"/>
  <c r="J198" i="12"/>
  <c r="J196" i="12" s="1"/>
  <c r="H199" i="12"/>
  <c r="C199" i="12"/>
  <c r="L198" i="12"/>
  <c r="L196" i="12" s="1"/>
  <c r="K198" i="12"/>
  <c r="K196" i="12" s="1"/>
  <c r="G198" i="12"/>
  <c r="G196" i="12" s="1"/>
  <c r="G195" i="12" s="1"/>
  <c r="F198" i="12"/>
  <c r="E198" i="12"/>
  <c r="D198" i="12"/>
  <c r="D196" i="12" s="1"/>
  <c r="H197" i="12"/>
  <c r="C197" i="12"/>
  <c r="E196" i="12"/>
  <c r="J192" i="12"/>
  <c r="J191" i="12" s="1"/>
  <c r="H193" i="12"/>
  <c r="C193" i="12"/>
  <c r="L192" i="12"/>
  <c r="L191" i="12" s="1"/>
  <c r="K192" i="12"/>
  <c r="K191" i="12" s="1"/>
  <c r="G192" i="12"/>
  <c r="G191" i="12" s="1"/>
  <c r="F192" i="12"/>
  <c r="E192" i="12"/>
  <c r="E191" i="12" s="1"/>
  <c r="D192" i="12"/>
  <c r="C192" i="12" s="1"/>
  <c r="F191" i="12"/>
  <c r="H190" i="12"/>
  <c r="C190" i="12"/>
  <c r="J188" i="12"/>
  <c r="H189" i="12"/>
  <c r="C189" i="12"/>
  <c r="L188" i="12"/>
  <c r="L187" i="12" s="1"/>
  <c r="K188" i="12"/>
  <c r="G188" i="12"/>
  <c r="F188" i="12"/>
  <c r="F187" i="12" s="1"/>
  <c r="E188" i="12"/>
  <c r="D188" i="12"/>
  <c r="E187" i="12"/>
  <c r="H186" i="12"/>
  <c r="C186" i="12"/>
  <c r="J184" i="12"/>
  <c r="H185" i="12"/>
  <c r="C185" i="12"/>
  <c r="L184" i="12"/>
  <c r="K184" i="12"/>
  <c r="G184" i="12"/>
  <c r="F184" i="12"/>
  <c r="E184" i="12"/>
  <c r="D184" i="12"/>
  <c r="H183" i="12"/>
  <c r="C183" i="12"/>
  <c r="H182" i="12"/>
  <c r="C182" i="12"/>
  <c r="H181" i="12"/>
  <c r="C181" i="12"/>
  <c r="H180" i="12"/>
  <c r="C180" i="12"/>
  <c r="L179" i="12"/>
  <c r="K179" i="12"/>
  <c r="J179" i="12"/>
  <c r="I179" i="12"/>
  <c r="G179" i="12"/>
  <c r="F179" i="12"/>
  <c r="E179" i="12"/>
  <c r="D179" i="12"/>
  <c r="H178" i="12"/>
  <c r="C178" i="12"/>
  <c r="H177" i="12"/>
  <c r="C177" i="12"/>
  <c r="J175" i="12"/>
  <c r="J174" i="12" s="1"/>
  <c r="H176" i="12"/>
  <c r="C176" i="12"/>
  <c r="L175" i="12"/>
  <c r="K175" i="12"/>
  <c r="K174" i="12" s="1"/>
  <c r="K173" i="12" s="1"/>
  <c r="G175" i="12"/>
  <c r="F175" i="12"/>
  <c r="E175" i="12"/>
  <c r="D175" i="12"/>
  <c r="C175" i="12" s="1"/>
  <c r="F174" i="12"/>
  <c r="F173" i="12" s="1"/>
  <c r="E174" i="12"/>
  <c r="E173" i="12" s="1"/>
  <c r="H172" i="12"/>
  <c r="C172" i="12"/>
  <c r="H171" i="12"/>
  <c r="C171" i="12"/>
  <c r="H170" i="12"/>
  <c r="C170" i="12"/>
  <c r="H169" i="12"/>
  <c r="C169" i="12"/>
  <c r="H168" i="12"/>
  <c r="C168" i="12"/>
  <c r="H167" i="12"/>
  <c r="C167" i="12"/>
  <c r="L166" i="12"/>
  <c r="K166" i="12"/>
  <c r="J166" i="12"/>
  <c r="J165" i="12" s="1"/>
  <c r="I166" i="12"/>
  <c r="I165" i="12" s="1"/>
  <c r="G166" i="12"/>
  <c r="F166" i="12"/>
  <c r="F165" i="12" s="1"/>
  <c r="E166" i="12"/>
  <c r="D166" i="12"/>
  <c r="L165" i="12"/>
  <c r="K165" i="12"/>
  <c r="G165" i="12"/>
  <c r="D165" i="12"/>
  <c r="H164" i="12"/>
  <c r="C164" i="12"/>
  <c r="H163" i="12"/>
  <c r="C163" i="12"/>
  <c r="H162" i="12"/>
  <c r="C162" i="12"/>
  <c r="H161" i="12"/>
  <c r="C161" i="12"/>
  <c r="L160" i="12"/>
  <c r="K160" i="12"/>
  <c r="J160" i="12"/>
  <c r="I160" i="12"/>
  <c r="G160" i="12"/>
  <c r="F160" i="12"/>
  <c r="E160" i="12"/>
  <c r="D160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J151" i="12"/>
  <c r="I151" i="12"/>
  <c r="C152" i="12"/>
  <c r="L151" i="12"/>
  <c r="K151" i="12"/>
  <c r="G151" i="12"/>
  <c r="F151" i="12"/>
  <c r="E151" i="12"/>
  <c r="D151" i="12"/>
  <c r="H150" i="12"/>
  <c r="C150" i="12"/>
  <c r="H149" i="12"/>
  <c r="C149" i="12"/>
  <c r="H148" i="12"/>
  <c r="C148" i="12"/>
  <c r="H147" i="12"/>
  <c r="C147" i="12"/>
  <c r="H146" i="12"/>
  <c r="C146" i="12"/>
  <c r="H145" i="12"/>
  <c r="C145" i="12"/>
  <c r="L144" i="12"/>
  <c r="K144" i="12"/>
  <c r="J144" i="12"/>
  <c r="I144" i="12"/>
  <c r="G144" i="12"/>
  <c r="F144" i="12"/>
  <c r="E144" i="12"/>
  <c r="C144" i="12" s="1"/>
  <c r="D144" i="12"/>
  <c r="H143" i="12"/>
  <c r="C143" i="12"/>
  <c r="J141" i="12"/>
  <c r="I141" i="12"/>
  <c r="C142" i="12"/>
  <c r="L141" i="12"/>
  <c r="K141" i="12"/>
  <c r="G141" i="12"/>
  <c r="F141" i="12"/>
  <c r="E141" i="12"/>
  <c r="D141" i="12"/>
  <c r="C141" i="12" s="1"/>
  <c r="H140" i="12"/>
  <c r="C140" i="12"/>
  <c r="H139" i="12"/>
  <c r="C139" i="12"/>
  <c r="H138" i="12"/>
  <c r="C138" i="12"/>
  <c r="H137" i="12"/>
  <c r="C137" i="12"/>
  <c r="L136" i="12"/>
  <c r="K136" i="12"/>
  <c r="J136" i="12"/>
  <c r="I136" i="12"/>
  <c r="G136" i="12"/>
  <c r="F136" i="12"/>
  <c r="E136" i="12"/>
  <c r="C136" i="12" s="1"/>
  <c r="D136" i="12"/>
  <c r="H135" i="12"/>
  <c r="C135" i="12"/>
  <c r="H134" i="12"/>
  <c r="C134" i="12"/>
  <c r="H133" i="12"/>
  <c r="C133" i="12"/>
  <c r="J131" i="12"/>
  <c r="I131" i="12"/>
  <c r="C132" i="12"/>
  <c r="L131" i="12"/>
  <c r="K131" i="12"/>
  <c r="G131" i="12"/>
  <c r="G130" i="12" s="1"/>
  <c r="F131" i="12"/>
  <c r="E131" i="12"/>
  <c r="D131" i="12"/>
  <c r="E130" i="12"/>
  <c r="J128" i="12"/>
  <c r="I128" i="12"/>
  <c r="C129" i="12"/>
  <c r="L128" i="12"/>
  <c r="K128" i="12"/>
  <c r="G128" i="12"/>
  <c r="F128" i="12"/>
  <c r="E128" i="12"/>
  <c r="D128" i="12"/>
  <c r="C128" i="12"/>
  <c r="H127" i="12"/>
  <c r="C127" i="12"/>
  <c r="H126" i="12"/>
  <c r="C126" i="12"/>
  <c r="H125" i="12"/>
  <c r="C125" i="12"/>
  <c r="H124" i="12"/>
  <c r="C124" i="12"/>
  <c r="H123" i="12"/>
  <c r="C123" i="12"/>
  <c r="L122" i="12"/>
  <c r="K122" i="12"/>
  <c r="J122" i="12"/>
  <c r="I122" i="12"/>
  <c r="H122" i="12" s="1"/>
  <c r="G122" i="12"/>
  <c r="F122" i="12"/>
  <c r="E122" i="12"/>
  <c r="D122" i="12"/>
  <c r="H121" i="12"/>
  <c r="C121" i="12"/>
  <c r="H120" i="12"/>
  <c r="C120" i="12"/>
  <c r="H119" i="12"/>
  <c r="C119" i="12"/>
  <c r="H118" i="12"/>
  <c r="C118" i="12"/>
  <c r="J116" i="12"/>
  <c r="I116" i="12"/>
  <c r="C117" i="12"/>
  <c r="L116" i="12"/>
  <c r="K116" i="12"/>
  <c r="G116" i="12"/>
  <c r="F116" i="12"/>
  <c r="E116" i="12"/>
  <c r="D116" i="12"/>
  <c r="H115" i="12"/>
  <c r="C115" i="12"/>
  <c r="H114" i="12"/>
  <c r="C114" i="12"/>
  <c r="H113" i="12"/>
  <c r="C113" i="12"/>
  <c r="L112" i="12"/>
  <c r="K112" i="12"/>
  <c r="J112" i="12"/>
  <c r="I112" i="12"/>
  <c r="G112" i="12"/>
  <c r="G83" i="12" s="1"/>
  <c r="F112" i="12"/>
  <c r="E112" i="12"/>
  <c r="D112" i="12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J103" i="12"/>
  <c r="I103" i="12"/>
  <c r="H103" i="12" s="1"/>
  <c r="C104" i="12"/>
  <c r="L103" i="12"/>
  <c r="K103" i="12"/>
  <c r="G103" i="12"/>
  <c r="F103" i="12"/>
  <c r="E103" i="12"/>
  <c r="D103" i="12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I95" i="12"/>
  <c r="H95" i="12" s="1"/>
  <c r="G95" i="12"/>
  <c r="F95" i="12"/>
  <c r="E95" i="12"/>
  <c r="D95" i="12"/>
  <c r="D83" i="12" s="1"/>
  <c r="H94" i="12"/>
  <c r="C94" i="12"/>
  <c r="H93" i="12"/>
  <c r="C93" i="12"/>
  <c r="H92" i="12"/>
  <c r="C92" i="12"/>
  <c r="H91" i="12"/>
  <c r="C91" i="12"/>
  <c r="J89" i="12"/>
  <c r="I89" i="12"/>
  <c r="C90" i="12"/>
  <c r="L89" i="12"/>
  <c r="L83" i="12" s="1"/>
  <c r="K89" i="12"/>
  <c r="G89" i="12"/>
  <c r="F89" i="12"/>
  <c r="E89" i="12"/>
  <c r="D89" i="12"/>
  <c r="H88" i="12"/>
  <c r="C88" i="12"/>
  <c r="H87" i="12"/>
  <c r="C87" i="12"/>
  <c r="H86" i="12"/>
  <c r="C86" i="12"/>
  <c r="H85" i="12"/>
  <c r="C85" i="12"/>
  <c r="L84" i="12"/>
  <c r="K84" i="12"/>
  <c r="K83" i="12" s="1"/>
  <c r="J84" i="12"/>
  <c r="I84" i="12"/>
  <c r="G84" i="12"/>
  <c r="F84" i="12"/>
  <c r="E84" i="12"/>
  <c r="C84" i="12" s="1"/>
  <c r="D84" i="12"/>
  <c r="H82" i="12"/>
  <c r="C82" i="12"/>
  <c r="H81" i="12"/>
  <c r="C81" i="12"/>
  <c r="L80" i="12"/>
  <c r="K80" i="12"/>
  <c r="J80" i="12"/>
  <c r="I80" i="12"/>
  <c r="G80" i="12"/>
  <c r="F80" i="12"/>
  <c r="F76" i="12" s="1"/>
  <c r="E80" i="12"/>
  <c r="D80" i="12"/>
  <c r="H79" i="12"/>
  <c r="C79" i="12"/>
  <c r="J77" i="12"/>
  <c r="J76" i="12" s="1"/>
  <c r="I77" i="12"/>
  <c r="C78" i="12"/>
  <c r="L77" i="12"/>
  <c r="L76" i="12" s="1"/>
  <c r="K77" i="12"/>
  <c r="G77" i="12"/>
  <c r="G76" i="12" s="1"/>
  <c r="F77" i="12"/>
  <c r="E77" i="12"/>
  <c r="E76" i="12" s="1"/>
  <c r="D77" i="12"/>
  <c r="H74" i="12"/>
  <c r="C74" i="12"/>
  <c r="H73" i="12"/>
  <c r="C73" i="12"/>
  <c r="H72" i="12"/>
  <c r="C72" i="12"/>
  <c r="H71" i="12"/>
  <c r="C71" i="12"/>
  <c r="H70" i="12"/>
  <c r="C70" i="12"/>
  <c r="L69" i="12"/>
  <c r="L67" i="12" s="1"/>
  <c r="K69" i="12"/>
  <c r="J69" i="12"/>
  <c r="I69" i="12"/>
  <c r="G69" i="12"/>
  <c r="F69" i="12"/>
  <c r="F67" i="12" s="1"/>
  <c r="E69" i="12"/>
  <c r="D69" i="12"/>
  <c r="D67" i="12" s="1"/>
  <c r="C68" i="12"/>
  <c r="K67" i="12"/>
  <c r="G67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K58" i="12"/>
  <c r="J58" i="12"/>
  <c r="I58" i="12"/>
  <c r="G58" i="12"/>
  <c r="F58" i="12"/>
  <c r="E58" i="12"/>
  <c r="D58" i="12"/>
  <c r="C57" i="12"/>
  <c r="C56" i="12"/>
  <c r="L55" i="12"/>
  <c r="L54" i="12" s="1"/>
  <c r="K55" i="12"/>
  <c r="G55" i="12"/>
  <c r="G54" i="12" s="1"/>
  <c r="F55" i="12"/>
  <c r="F54" i="12" s="1"/>
  <c r="F53" i="12" s="1"/>
  <c r="E55" i="12"/>
  <c r="D55" i="12"/>
  <c r="D54" i="12" s="1"/>
  <c r="E54" i="12"/>
  <c r="L53" i="12"/>
  <c r="H47" i="12"/>
  <c r="C47" i="12"/>
  <c r="H46" i="12"/>
  <c r="C46" i="12"/>
  <c r="L45" i="12"/>
  <c r="L20" i="12" s="1"/>
  <c r="H45" i="12"/>
  <c r="G45" i="12"/>
  <c r="C45" i="12" s="1"/>
  <c r="H44" i="12"/>
  <c r="C44" i="12"/>
  <c r="K43" i="12"/>
  <c r="J43" i="12"/>
  <c r="I43" i="12"/>
  <c r="F43" i="12"/>
  <c r="E43" i="12"/>
  <c r="C43" i="12" s="1"/>
  <c r="D43" i="12"/>
  <c r="H42" i="12"/>
  <c r="C42" i="12"/>
  <c r="I41" i="12"/>
  <c r="H41" i="12" s="1"/>
  <c r="D41" i="12"/>
  <c r="C41" i="12" s="1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H33" i="12"/>
  <c r="F33" i="12"/>
  <c r="C33" i="12" s="1"/>
  <c r="H32" i="12"/>
  <c r="C32" i="12"/>
  <c r="K31" i="12"/>
  <c r="H31" i="12" s="1"/>
  <c r="F31" i="12"/>
  <c r="C31" i="12" s="1"/>
  <c r="H30" i="12"/>
  <c r="C30" i="12"/>
  <c r="H29" i="12"/>
  <c r="C29" i="12"/>
  <c r="H28" i="12"/>
  <c r="C28" i="12"/>
  <c r="K27" i="12"/>
  <c r="H27" i="12" s="1"/>
  <c r="F27" i="12"/>
  <c r="C27" i="12" s="1"/>
  <c r="F26" i="12"/>
  <c r="C26" i="12" s="1"/>
  <c r="H25" i="12"/>
  <c r="C25" i="12"/>
  <c r="H23" i="12"/>
  <c r="C23" i="12"/>
  <c r="H22" i="12"/>
  <c r="C22" i="12"/>
  <c r="L21" i="12"/>
  <c r="K21" i="12"/>
  <c r="K289" i="12" s="1"/>
  <c r="K288" i="12" s="1"/>
  <c r="J21" i="12"/>
  <c r="J289" i="12" s="1"/>
  <c r="J288" i="12" s="1"/>
  <c r="I21" i="12"/>
  <c r="G21" i="12"/>
  <c r="G289" i="12" s="1"/>
  <c r="G288" i="12" s="1"/>
  <c r="F21" i="12"/>
  <c r="F289" i="12" s="1"/>
  <c r="F288" i="12" s="1"/>
  <c r="E21" i="12"/>
  <c r="E289" i="12" s="1"/>
  <c r="E288" i="12" s="1"/>
  <c r="D21" i="12"/>
  <c r="H298" i="11"/>
  <c r="C298" i="11"/>
  <c r="H297" i="11"/>
  <c r="C297" i="11"/>
  <c r="H296" i="11"/>
  <c r="C296" i="11"/>
  <c r="H295" i="11"/>
  <c r="C295" i="11"/>
  <c r="H294" i="11"/>
  <c r="C294" i="11"/>
  <c r="H293" i="11"/>
  <c r="C293" i="11"/>
  <c r="H292" i="11"/>
  <c r="C292" i="11"/>
  <c r="H291" i="11"/>
  <c r="C291" i="11"/>
  <c r="L290" i="11"/>
  <c r="K290" i="11"/>
  <c r="J290" i="11"/>
  <c r="I290" i="11"/>
  <c r="G290" i="11"/>
  <c r="F290" i="11"/>
  <c r="E290" i="11"/>
  <c r="D290" i="11"/>
  <c r="H285" i="11"/>
  <c r="C285" i="11"/>
  <c r="H284" i="11"/>
  <c r="C284" i="11"/>
  <c r="L283" i="11"/>
  <c r="K283" i="11"/>
  <c r="J283" i="11"/>
  <c r="G283" i="11"/>
  <c r="F283" i="11"/>
  <c r="E283" i="11"/>
  <c r="C283" i="11" s="1"/>
  <c r="D283" i="11"/>
  <c r="H282" i="11"/>
  <c r="C282" i="11"/>
  <c r="L281" i="11"/>
  <c r="K281" i="11"/>
  <c r="J281" i="11"/>
  <c r="G281" i="11"/>
  <c r="F281" i="11"/>
  <c r="C281" i="11" s="1"/>
  <c r="E281" i="11"/>
  <c r="D281" i="11"/>
  <c r="H280" i="11"/>
  <c r="C280" i="11"/>
  <c r="H279" i="11"/>
  <c r="C279" i="11"/>
  <c r="H278" i="11"/>
  <c r="C278" i="11"/>
  <c r="H277" i="11"/>
  <c r="C277" i="11"/>
  <c r="L276" i="11"/>
  <c r="K276" i="11"/>
  <c r="J276" i="11"/>
  <c r="I276" i="11"/>
  <c r="G276" i="11"/>
  <c r="F276" i="11"/>
  <c r="E276" i="11"/>
  <c r="D276" i="11"/>
  <c r="H275" i="11"/>
  <c r="C275" i="11"/>
  <c r="H274" i="11"/>
  <c r="C274" i="11"/>
  <c r="I272" i="11"/>
  <c r="C273" i="11"/>
  <c r="L272" i="11"/>
  <c r="K272" i="11"/>
  <c r="K270" i="11" s="1"/>
  <c r="K269" i="11" s="1"/>
  <c r="J272" i="11"/>
  <c r="J270" i="11" s="1"/>
  <c r="J269" i="11" s="1"/>
  <c r="G272" i="11"/>
  <c r="F272" i="11"/>
  <c r="E272" i="11"/>
  <c r="E270" i="11" s="1"/>
  <c r="E269" i="11" s="1"/>
  <c r="D272" i="11"/>
  <c r="C272" i="11" s="1"/>
  <c r="H271" i="11"/>
  <c r="C271" i="11"/>
  <c r="F270" i="11"/>
  <c r="F269" i="11"/>
  <c r="H268" i="11"/>
  <c r="C268" i="11"/>
  <c r="H267" i="11"/>
  <c r="C267" i="11"/>
  <c r="H266" i="11"/>
  <c r="C266" i="11"/>
  <c r="H265" i="11"/>
  <c r="C265" i="11"/>
  <c r="L264" i="11"/>
  <c r="K264" i="11"/>
  <c r="J264" i="11"/>
  <c r="I264" i="11"/>
  <c r="H264" i="11" s="1"/>
  <c r="G264" i="11"/>
  <c r="F264" i="11"/>
  <c r="E264" i="11"/>
  <c r="D264" i="11"/>
  <c r="C264" i="11" s="1"/>
  <c r="H263" i="11"/>
  <c r="C263" i="11"/>
  <c r="H262" i="11"/>
  <c r="C262" i="11"/>
  <c r="I260" i="11"/>
  <c r="C261" i="11"/>
  <c r="L260" i="11"/>
  <c r="K260" i="11"/>
  <c r="K259" i="11" s="1"/>
  <c r="J260" i="11"/>
  <c r="J259" i="11" s="1"/>
  <c r="G260" i="11"/>
  <c r="F260" i="11"/>
  <c r="E260" i="11"/>
  <c r="D260" i="11"/>
  <c r="F259" i="11"/>
  <c r="H258" i="11"/>
  <c r="C258" i="11"/>
  <c r="H257" i="11"/>
  <c r="C257" i="11"/>
  <c r="H256" i="11"/>
  <c r="C256" i="11"/>
  <c r="H255" i="11"/>
  <c r="C255" i="11"/>
  <c r="H254" i="11"/>
  <c r="C254" i="11"/>
  <c r="H253" i="11"/>
  <c r="C253" i="11"/>
  <c r="L252" i="11"/>
  <c r="L251" i="11" s="1"/>
  <c r="K252" i="11"/>
  <c r="K251" i="11" s="1"/>
  <c r="J252" i="11"/>
  <c r="J251" i="11" s="1"/>
  <c r="G252" i="11"/>
  <c r="F252" i="11"/>
  <c r="F251" i="11" s="1"/>
  <c r="E252" i="11"/>
  <c r="D252" i="11"/>
  <c r="D251" i="11" s="1"/>
  <c r="G251" i="11"/>
  <c r="H250" i="11"/>
  <c r="C250" i="11"/>
  <c r="H249" i="11"/>
  <c r="C249" i="11"/>
  <c r="H248" i="11"/>
  <c r="C248" i="11"/>
  <c r="H247" i="11"/>
  <c r="C247" i="11"/>
  <c r="L246" i="11"/>
  <c r="K246" i="11"/>
  <c r="J246" i="11"/>
  <c r="G246" i="11"/>
  <c r="F246" i="11"/>
  <c r="E246" i="11"/>
  <c r="D246" i="11"/>
  <c r="H245" i="11"/>
  <c r="C245" i="11"/>
  <c r="H244" i="11"/>
  <c r="C244" i="11"/>
  <c r="H243" i="11"/>
  <c r="C243" i="11"/>
  <c r="H242" i="11"/>
  <c r="C242" i="11"/>
  <c r="H241" i="11"/>
  <c r="C241" i="11"/>
  <c r="H240" i="11"/>
  <c r="C240" i="11"/>
  <c r="H239" i="11"/>
  <c r="C239" i="11"/>
  <c r="L238" i="11"/>
  <c r="K238" i="11"/>
  <c r="J238" i="11"/>
  <c r="I238" i="11"/>
  <c r="H238" i="11" s="1"/>
  <c r="G238" i="11"/>
  <c r="F238" i="11"/>
  <c r="E238" i="11"/>
  <c r="D238" i="11"/>
  <c r="C238" i="11" s="1"/>
  <c r="H237" i="11"/>
  <c r="C237" i="11"/>
  <c r="H236" i="11"/>
  <c r="C236" i="11"/>
  <c r="L235" i="11"/>
  <c r="K235" i="11"/>
  <c r="J235" i="11"/>
  <c r="I235" i="11"/>
  <c r="H235" i="11" s="1"/>
  <c r="G235" i="11"/>
  <c r="G231" i="11" s="1"/>
  <c r="F235" i="11"/>
  <c r="E235" i="11"/>
  <c r="D235" i="11"/>
  <c r="D231" i="11" s="1"/>
  <c r="I233" i="11"/>
  <c r="H234" i="11"/>
  <c r="C234" i="11"/>
  <c r="L233" i="11"/>
  <c r="L231" i="11" s="1"/>
  <c r="K233" i="11"/>
  <c r="K231" i="11" s="1"/>
  <c r="J233" i="11"/>
  <c r="J231" i="11" s="1"/>
  <c r="G233" i="11"/>
  <c r="F233" i="11"/>
  <c r="C233" i="11" s="1"/>
  <c r="E233" i="11"/>
  <c r="D233" i="11"/>
  <c r="H232" i="11"/>
  <c r="C232" i="11"/>
  <c r="H229" i="11"/>
  <c r="C229" i="11"/>
  <c r="H228" i="11"/>
  <c r="C228" i="11"/>
  <c r="L227" i="11"/>
  <c r="K227" i="11"/>
  <c r="J227" i="11"/>
  <c r="I227" i="11"/>
  <c r="G227" i="11"/>
  <c r="F227" i="11"/>
  <c r="E227" i="11"/>
  <c r="D227" i="11"/>
  <c r="H226" i="11"/>
  <c r="C226" i="11"/>
  <c r="H225" i="11"/>
  <c r="D225" i="11"/>
  <c r="C225" i="11" s="1"/>
  <c r="H224" i="11"/>
  <c r="D224" i="11"/>
  <c r="H223" i="11"/>
  <c r="C223" i="11"/>
  <c r="H222" i="11"/>
  <c r="C222" i="11"/>
  <c r="H221" i="11"/>
  <c r="C221" i="11"/>
  <c r="H220" i="11"/>
  <c r="C220" i="11"/>
  <c r="H219" i="11"/>
  <c r="C219" i="11"/>
  <c r="H218" i="11"/>
  <c r="C218" i="11"/>
  <c r="C217" i="11"/>
  <c r="L216" i="11"/>
  <c r="K216" i="11"/>
  <c r="K204" i="11" s="1"/>
  <c r="J216" i="11"/>
  <c r="G216" i="11"/>
  <c r="F216" i="11"/>
  <c r="E216" i="11"/>
  <c r="H215" i="11"/>
  <c r="C215" i="11"/>
  <c r="H214" i="11"/>
  <c r="C214" i="11"/>
  <c r="H213" i="11"/>
  <c r="C213" i="11"/>
  <c r="H212" i="11"/>
  <c r="C212" i="11"/>
  <c r="H211" i="11"/>
  <c r="C211" i="11"/>
  <c r="H210" i="11"/>
  <c r="C210" i="11"/>
  <c r="H209" i="11"/>
  <c r="C209" i="11"/>
  <c r="H208" i="11"/>
  <c r="C208" i="11"/>
  <c r="H207" i="11"/>
  <c r="C207" i="11"/>
  <c r="H206" i="11"/>
  <c r="C206" i="11"/>
  <c r="L205" i="11"/>
  <c r="K205" i="11"/>
  <c r="J205" i="11"/>
  <c r="J204" i="11" s="1"/>
  <c r="J195" i="11" s="1"/>
  <c r="I205" i="11"/>
  <c r="H205" i="11" s="1"/>
  <c r="G205" i="11"/>
  <c r="F205" i="11"/>
  <c r="E205" i="11"/>
  <c r="E204" i="11" s="1"/>
  <c r="D205" i="11"/>
  <c r="G204" i="11"/>
  <c r="G195" i="11" s="1"/>
  <c r="F204" i="11"/>
  <c r="H203" i="11"/>
  <c r="C203" i="11"/>
  <c r="H202" i="11"/>
  <c r="C202" i="11"/>
  <c r="H201" i="11"/>
  <c r="C201" i="11"/>
  <c r="H200" i="11"/>
  <c r="C200" i="11"/>
  <c r="C199" i="11"/>
  <c r="L198" i="11"/>
  <c r="K198" i="11"/>
  <c r="K196" i="11" s="1"/>
  <c r="K195" i="11" s="1"/>
  <c r="J198" i="11"/>
  <c r="J196" i="11" s="1"/>
  <c r="G198" i="11"/>
  <c r="F198" i="11"/>
  <c r="F196" i="11" s="1"/>
  <c r="E198" i="11"/>
  <c r="E196" i="11" s="1"/>
  <c r="E195" i="11" s="1"/>
  <c r="D198" i="11"/>
  <c r="H197" i="11"/>
  <c r="C197" i="11"/>
  <c r="L196" i="11"/>
  <c r="G196" i="11"/>
  <c r="H193" i="11"/>
  <c r="C193" i="11"/>
  <c r="L192" i="11"/>
  <c r="K192" i="11"/>
  <c r="K191" i="11" s="1"/>
  <c r="J192" i="11"/>
  <c r="J191" i="11" s="1"/>
  <c r="J187" i="11" s="1"/>
  <c r="G192" i="11"/>
  <c r="G191" i="11" s="1"/>
  <c r="F192" i="11"/>
  <c r="F191" i="11" s="1"/>
  <c r="E192" i="11"/>
  <c r="D192" i="11"/>
  <c r="C192" i="11" s="1"/>
  <c r="L191" i="11"/>
  <c r="E191" i="11"/>
  <c r="H190" i="11"/>
  <c r="C190" i="11"/>
  <c r="H189" i="11"/>
  <c r="C189" i="11"/>
  <c r="L188" i="11"/>
  <c r="L187" i="11" s="1"/>
  <c r="K188" i="11"/>
  <c r="J188" i="11"/>
  <c r="I188" i="11"/>
  <c r="H188" i="11" s="1"/>
  <c r="G188" i="11"/>
  <c r="F188" i="11"/>
  <c r="E188" i="11"/>
  <c r="E187" i="11" s="1"/>
  <c r="D188" i="11"/>
  <c r="H186" i="11"/>
  <c r="C186" i="11"/>
  <c r="H185" i="11"/>
  <c r="C185" i="11"/>
  <c r="L184" i="11"/>
  <c r="K184" i="11"/>
  <c r="J184" i="11"/>
  <c r="G184" i="11"/>
  <c r="F184" i="11"/>
  <c r="E184" i="11"/>
  <c r="D184" i="11"/>
  <c r="C184" i="11"/>
  <c r="H183" i="11"/>
  <c r="C183" i="11"/>
  <c r="H182" i="11"/>
  <c r="C182" i="11"/>
  <c r="H181" i="11"/>
  <c r="C181" i="11"/>
  <c r="H180" i="11"/>
  <c r="C180" i="11"/>
  <c r="L179" i="11"/>
  <c r="K179" i="11"/>
  <c r="J179" i="11"/>
  <c r="I179" i="11"/>
  <c r="H179" i="11" s="1"/>
  <c r="G179" i="11"/>
  <c r="F179" i="11"/>
  <c r="E179" i="11"/>
  <c r="D179" i="11"/>
  <c r="C179" i="11" s="1"/>
  <c r="H178" i="11"/>
  <c r="C178" i="11"/>
  <c r="H177" i="11"/>
  <c r="C177" i="11"/>
  <c r="I175" i="11"/>
  <c r="C176" i="11"/>
  <c r="L175" i="11"/>
  <c r="K175" i="11"/>
  <c r="K174" i="11" s="1"/>
  <c r="K173" i="11" s="1"/>
  <c r="J175" i="11"/>
  <c r="J174" i="11" s="1"/>
  <c r="J173" i="11" s="1"/>
  <c r="G175" i="11"/>
  <c r="F175" i="11"/>
  <c r="E175" i="11"/>
  <c r="E174" i="11" s="1"/>
  <c r="E173" i="11" s="1"/>
  <c r="D175" i="11"/>
  <c r="F174" i="11"/>
  <c r="H172" i="11"/>
  <c r="C172" i="11"/>
  <c r="H171" i="11"/>
  <c r="C171" i="11"/>
  <c r="H170" i="11"/>
  <c r="C170" i="11"/>
  <c r="H169" i="11"/>
  <c r="C169" i="11"/>
  <c r="H168" i="11"/>
  <c r="C168" i="11"/>
  <c r="I166" i="11"/>
  <c r="C167" i="11"/>
  <c r="L166" i="11"/>
  <c r="L165" i="11" s="1"/>
  <c r="K166" i="11"/>
  <c r="K165" i="11" s="1"/>
  <c r="J166" i="11"/>
  <c r="G166" i="11"/>
  <c r="G165" i="11" s="1"/>
  <c r="F166" i="11"/>
  <c r="E166" i="11"/>
  <c r="D166" i="11"/>
  <c r="D165" i="11" s="1"/>
  <c r="J165" i="11"/>
  <c r="E165" i="11"/>
  <c r="H164" i="11"/>
  <c r="C164" i="11"/>
  <c r="H163" i="11"/>
  <c r="C163" i="11"/>
  <c r="H162" i="11"/>
  <c r="C162" i="11"/>
  <c r="I160" i="11"/>
  <c r="C161" i="11"/>
  <c r="L160" i="11"/>
  <c r="K160" i="11"/>
  <c r="J160" i="11"/>
  <c r="G160" i="11"/>
  <c r="F160" i="11"/>
  <c r="E160" i="11"/>
  <c r="D160" i="11"/>
  <c r="C160" i="11" s="1"/>
  <c r="H159" i="11"/>
  <c r="C159" i="11"/>
  <c r="H158" i="11"/>
  <c r="C158" i="11"/>
  <c r="H157" i="11"/>
  <c r="C157" i="11"/>
  <c r="H156" i="11"/>
  <c r="C156" i="11"/>
  <c r="H155" i="11"/>
  <c r="C155" i="11"/>
  <c r="H154" i="11"/>
  <c r="C154" i="11"/>
  <c r="H153" i="11"/>
  <c r="C153" i="11"/>
  <c r="H152" i="11"/>
  <c r="C152" i="11"/>
  <c r="L151" i="11"/>
  <c r="K151" i="11"/>
  <c r="J151" i="11"/>
  <c r="I151" i="11"/>
  <c r="G151" i="11"/>
  <c r="F151" i="11"/>
  <c r="E151" i="11"/>
  <c r="D151" i="11"/>
  <c r="H150" i="11"/>
  <c r="C150" i="11"/>
  <c r="H149" i="11"/>
  <c r="C149" i="11"/>
  <c r="H148" i="11"/>
  <c r="C148" i="11"/>
  <c r="H147" i="11"/>
  <c r="C147" i="11"/>
  <c r="H146" i="11"/>
  <c r="C146" i="11"/>
  <c r="H145" i="11"/>
  <c r="C145" i="11"/>
  <c r="L144" i="11"/>
  <c r="K144" i="11"/>
  <c r="J144" i="11"/>
  <c r="I144" i="11"/>
  <c r="G144" i="11"/>
  <c r="F144" i="11"/>
  <c r="E144" i="11"/>
  <c r="D144" i="11"/>
  <c r="H143" i="11"/>
  <c r="C143" i="11"/>
  <c r="H142" i="11"/>
  <c r="C142" i="11"/>
  <c r="L141" i="11"/>
  <c r="K141" i="11"/>
  <c r="J141" i="11"/>
  <c r="G141" i="11"/>
  <c r="F141" i="11"/>
  <c r="E141" i="11"/>
  <c r="D141" i="11"/>
  <c r="H140" i="11"/>
  <c r="C140" i="11"/>
  <c r="H139" i="11"/>
  <c r="C139" i="11"/>
  <c r="H138" i="11"/>
  <c r="C138" i="11"/>
  <c r="I136" i="11"/>
  <c r="C137" i="11"/>
  <c r="L136" i="11"/>
  <c r="K136" i="11"/>
  <c r="K130" i="11" s="1"/>
  <c r="J136" i="11"/>
  <c r="G136" i="11"/>
  <c r="F136" i="11"/>
  <c r="E136" i="11"/>
  <c r="D136" i="11"/>
  <c r="H135" i="11"/>
  <c r="C135" i="11"/>
  <c r="H134" i="11"/>
  <c r="C134" i="11"/>
  <c r="H133" i="11"/>
  <c r="C133" i="11"/>
  <c r="H132" i="11"/>
  <c r="C132" i="11"/>
  <c r="L131" i="11"/>
  <c r="K131" i="11"/>
  <c r="J131" i="11"/>
  <c r="J130" i="11" s="1"/>
  <c r="G131" i="11"/>
  <c r="G130" i="11" s="1"/>
  <c r="F131" i="11"/>
  <c r="E131" i="11"/>
  <c r="D131" i="11"/>
  <c r="C131" i="11" s="1"/>
  <c r="L130" i="11"/>
  <c r="H129" i="11"/>
  <c r="H128" i="11" s="1"/>
  <c r="C129" i="11"/>
  <c r="C128" i="11" s="1"/>
  <c r="L128" i="11"/>
  <c r="K128" i="11"/>
  <c r="J128" i="11"/>
  <c r="I128" i="11"/>
  <c r="G128" i="11"/>
  <c r="F128" i="11"/>
  <c r="E128" i="11"/>
  <c r="D128" i="11"/>
  <c r="H127" i="11"/>
  <c r="D127" i="11"/>
  <c r="D122" i="11" s="1"/>
  <c r="H126" i="11"/>
  <c r="C126" i="11"/>
  <c r="H125" i="11"/>
  <c r="C125" i="11"/>
  <c r="H124" i="11"/>
  <c r="C124" i="11"/>
  <c r="H123" i="11"/>
  <c r="C123" i="11"/>
  <c r="L122" i="11"/>
  <c r="K122" i="11"/>
  <c r="J122" i="11"/>
  <c r="G122" i="11"/>
  <c r="F122" i="11"/>
  <c r="E122" i="11"/>
  <c r="H121" i="11"/>
  <c r="C121" i="11"/>
  <c r="H120" i="11"/>
  <c r="C120" i="11"/>
  <c r="H119" i="11"/>
  <c r="C119" i="11"/>
  <c r="H118" i="11"/>
  <c r="C118" i="11"/>
  <c r="I116" i="11"/>
  <c r="C117" i="11"/>
  <c r="L116" i="11"/>
  <c r="K116" i="11"/>
  <c r="J116" i="11"/>
  <c r="G116" i="11"/>
  <c r="F116" i="11"/>
  <c r="C116" i="11" s="1"/>
  <c r="E116" i="11"/>
  <c r="D116" i="11"/>
  <c r="H115" i="11"/>
  <c r="C115" i="11"/>
  <c r="H114" i="11"/>
  <c r="C114" i="11"/>
  <c r="I112" i="11"/>
  <c r="H113" i="11"/>
  <c r="C113" i="11"/>
  <c r="L112" i="11"/>
  <c r="K112" i="11"/>
  <c r="J112" i="11"/>
  <c r="G112" i="11"/>
  <c r="F112" i="11"/>
  <c r="E112" i="11"/>
  <c r="D112" i="11"/>
  <c r="H111" i="11"/>
  <c r="C111" i="11"/>
  <c r="H110" i="11"/>
  <c r="C110" i="11"/>
  <c r="H109" i="11"/>
  <c r="C109" i="11"/>
  <c r="H108" i="11"/>
  <c r="C108" i="11"/>
  <c r="H107" i="11"/>
  <c r="D107" i="11"/>
  <c r="D103" i="11" s="1"/>
  <c r="C107" i="11"/>
  <c r="H106" i="11"/>
  <c r="C106" i="11"/>
  <c r="H105" i="11"/>
  <c r="C105" i="11"/>
  <c r="H104" i="11"/>
  <c r="C104" i="11"/>
  <c r="L103" i="11"/>
  <c r="K103" i="11"/>
  <c r="J103" i="11"/>
  <c r="I103" i="11"/>
  <c r="G103" i="11"/>
  <c r="F103" i="11"/>
  <c r="E103" i="11"/>
  <c r="H102" i="11"/>
  <c r="C102" i="11"/>
  <c r="H101" i="11"/>
  <c r="C101" i="11"/>
  <c r="H100" i="11"/>
  <c r="C100" i="11"/>
  <c r="I95" i="11"/>
  <c r="C99" i="11"/>
  <c r="H98" i="11"/>
  <c r="C98" i="11"/>
  <c r="H97" i="11"/>
  <c r="C97" i="11"/>
  <c r="H96" i="11"/>
  <c r="C96" i="11"/>
  <c r="L95" i="11"/>
  <c r="K95" i="11"/>
  <c r="J95" i="11"/>
  <c r="G95" i="11"/>
  <c r="F95" i="11"/>
  <c r="E95" i="11"/>
  <c r="D95" i="11"/>
  <c r="H94" i="11"/>
  <c r="C94" i="11"/>
  <c r="H93" i="11"/>
  <c r="C93" i="11"/>
  <c r="H92" i="11"/>
  <c r="C92" i="11"/>
  <c r="H91" i="11"/>
  <c r="C91" i="11"/>
  <c r="H90" i="11"/>
  <c r="C90" i="11"/>
  <c r="L89" i="11"/>
  <c r="K89" i="11"/>
  <c r="J89" i="11"/>
  <c r="I89" i="11"/>
  <c r="G89" i="11"/>
  <c r="F89" i="11"/>
  <c r="E89" i="11"/>
  <c r="D89" i="11"/>
  <c r="H88" i="11"/>
  <c r="C88" i="11"/>
  <c r="H87" i="11"/>
  <c r="C87" i="11"/>
  <c r="H86" i="11"/>
  <c r="C86" i="11"/>
  <c r="I84" i="11"/>
  <c r="C85" i="11"/>
  <c r="L84" i="11"/>
  <c r="K84" i="11"/>
  <c r="J84" i="11"/>
  <c r="G84" i="11"/>
  <c r="F84" i="11"/>
  <c r="E84" i="11"/>
  <c r="E83" i="11" s="1"/>
  <c r="D84" i="11"/>
  <c r="H82" i="11"/>
  <c r="C82" i="11"/>
  <c r="H81" i="11"/>
  <c r="C81" i="11"/>
  <c r="L80" i="11"/>
  <c r="K80" i="11"/>
  <c r="J80" i="11"/>
  <c r="G80" i="11"/>
  <c r="F80" i="11"/>
  <c r="E80" i="11"/>
  <c r="D80" i="11"/>
  <c r="D76" i="11" s="1"/>
  <c r="H79" i="11"/>
  <c r="C79" i="11"/>
  <c r="H78" i="11"/>
  <c r="C78" i="11"/>
  <c r="L77" i="11"/>
  <c r="K77" i="11"/>
  <c r="J77" i="11"/>
  <c r="G77" i="11"/>
  <c r="G76" i="11" s="1"/>
  <c r="F77" i="11"/>
  <c r="F76" i="11" s="1"/>
  <c r="E77" i="11"/>
  <c r="D77" i="11"/>
  <c r="L76" i="11"/>
  <c r="K76" i="11"/>
  <c r="H74" i="11"/>
  <c r="C74" i="11"/>
  <c r="H73" i="11"/>
  <c r="C73" i="11"/>
  <c r="H72" i="11"/>
  <c r="C72" i="11"/>
  <c r="H71" i="11"/>
  <c r="C71" i="11"/>
  <c r="H70" i="11"/>
  <c r="C70" i="11"/>
  <c r="L69" i="11"/>
  <c r="K69" i="11"/>
  <c r="K67" i="11" s="1"/>
  <c r="J69" i="11"/>
  <c r="J67" i="11" s="1"/>
  <c r="G69" i="11"/>
  <c r="G67" i="11" s="1"/>
  <c r="F69" i="11"/>
  <c r="F67" i="11" s="1"/>
  <c r="E69" i="11"/>
  <c r="D69" i="11"/>
  <c r="C69" i="11"/>
  <c r="C68" i="11"/>
  <c r="L67" i="11"/>
  <c r="E67" i="11"/>
  <c r="D67" i="11"/>
  <c r="C67" i="11" s="1"/>
  <c r="H66" i="11"/>
  <c r="C66" i="11"/>
  <c r="H65" i="11"/>
  <c r="C65" i="11"/>
  <c r="H64" i="11"/>
  <c r="C64" i="11"/>
  <c r="H63" i="11"/>
  <c r="C63" i="11"/>
  <c r="H62" i="11"/>
  <c r="C62" i="11"/>
  <c r="H61" i="11"/>
  <c r="C61" i="11"/>
  <c r="H60" i="11"/>
  <c r="C60" i="11"/>
  <c r="H59" i="11"/>
  <c r="C59" i="11"/>
  <c r="L58" i="11"/>
  <c r="K58" i="11"/>
  <c r="J58" i="11"/>
  <c r="G58" i="11"/>
  <c r="F58" i="11"/>
  <c r="E58" i="11"/>
  <c r="D58" i="11"/>
  <c r="D54" i="11" s="1"/>
  <c r="H57" i="11"/>
  <c r="C57" i="11"/>
  <c r="H56" i="11"/>
  <c r="C56" i="11"/>
  <c r="L55" i="11"/>
  <c r="L54" i="11" s="1"/>
  <c r="L53" i="11" s="1"/>
  <c r="K55" i="11"/>
  <c r="J55" i="11"/>
  <c r="G55" i="11"/>
  <c r="F55" i="11"/>
  <c r="F54" i="11" s="1"/>
  <c r="F53" i="11" s="1"/>
  <c r="E55" i="11"/>
  <c r="D55" i="11"/>
  <c r="K54" i="11"/>
  <c r="K53" i="11" s="1"/>
  <c r="H47" i="11"/>
  <c r="C47" i="11"/>
  <c r="H46" i="11"/>
  <c r="C46" i="11"/>
  <c r="L45" i="11"/>
  <c r="H45" i="11" s="1"/>
  <c r="G45" i="11"/>
  <c r="C45" i="11" s="1"/>
  <c r="H44" i="11"/>
  <c r="C44" i="11"/>
  <c r="K43" i="11"/>
  <c r="J43" i="11"/>
  <c r="I43" i="11"/>
  <c r="F43" i="11"/>
  <c r="E43" i="11"/>
  <c r="D43" i="11"/>
  <c r="H42" i="11"/>
  <c r="C42" i="11"/>
  <c r="I41" i="11"/>
  <c r="H41" i="11" s="1"/>
  <c r="D41" i="11"/>
  <c r="C41" i="11" s="1"/>
  <c r="H40" i="11"/>
  <c r="C40" i="11"/>
  <c r="H39" i="11"/>
  <c r="C39" i="11"/>
  <c r="H38" i="11"/>
  <c r="C38" i="11"/>
  <c r="H37" i="11"/>
  <c r="C37" i="11"/>
  <c r="K36" i="11"/>
  <c r="H36" i="11"/>
  <c r="F36" i="11"/>
  <c r="C36" i="11" s="1"/>
  <c r="H35" i="11"/>
  <c r="C35" i="11"/>
  <c r="H34" i="11"/>
  <c r="C34" i="11"/>
  <c r="K33" i="11"/>
  <c r="H33" i="11"/>
  <c r="F33" i="11"/>
  <c r="C33" i="11" s="1"/>
  <c r="H32" i="11"/>
  <c r="C32" i="11"/>
  <c r="K31" i="11"/>
  <c r="H31" i="11" s="1"/>
  <c r="F31" i="11"/>
  <c r="H30" i="11"/>
  <c r="C30" i="11"/>
  <c r="H29" i="11"/>
  <c r="C29" i="11"/>
  <c r="H28" i="11"/>
  <c r="C28" i="11"/>
  <c r="K27" i="11"/>
  <c r="H27" i="11" s="1"/>
  <c r="F27" i="11"/>
  <c r="C27" i="11" s="1"/>
  <c r="H25" i="11"/>
  <c r="C25" i="11"/>
  <c r="D24" i="11"/>
  <c r="C24" i="11"/>
  <c r="H23" i="11"/>
  <c r="C23" i="11"/>
  <c r="H22" i="11"/>
  <c r="C22" i="11"/>
  <c r="L21" i="11"/>
  <c r="L289" i="11" s="1"/>
  <c r="L288" i="11" s="1"/>
  <c r="K21" i="11"/>
  <c r="J21" i="11"/>
  <c r="J289" i="11" s="1"/>
  <c r="J288" i="11" s="1"/>
  <c r="I21" i="11"/>
  <c r="H21" i="11"/>
  <c r="G21" i="11"/>
  <c r="G289" i="11" s="1"/>
  <c r="F21" i="11"/>
  <c r="E21" i="11"/>
  <c r="E289" i="11" s="1"/>
  <c r="E288" i="11" s="1"/>
  <c r="D21" i="11"/>
  <c r="D289" i="11" s="1"/>
  <c r="D288" i="11" s="1"/>
  <c r="J20" i="11"/>
  <c r="E20" i="11"/>
  <c r="H298" i="10"/>
  <c r="C298" i="10"/>
  <c r="H297" i="10"/>
  <c r="C297" i="10"/>
  <c r="H296" i="10"/>
  <c r="C296" i="10"/>
  <c r="H295" i="10"/>
  <c r="C295" i="10"/>
  <c r="H294" i="10"/>
  <c r="C294" i="10"/>
  <c r="H293" i="10"/>
  <c r="C293" i="10"/>
  <c r="H292" i="10"/>
  <c r="C292" i="10"/>
  <c r="H291" i="10"/>
  <c r="H290" i="10" s="1"/>
  <c r="C291" i="10"/>
  <c r="L290" i="10"/>
  <c r="K290" i="10"/>
  <c r="J290" i="10"/>
  <c r="I290" i="10"/>
  <c r="G290" i="10"/>
  <c r="F290" i="10"/>
  <c r="E290" i="10"/>
  <c r="D290" i="10"/>
  <c r="C290" i="10"/>
  <c r="H285" i="10"/>
  <c r="C285" i="10"/>
  <c r="I283" i="10"/>
  <c r="C284" i="10"/>
  <c r="L283" i="10"/>
  <c r="K283" i="10"/>
  <c r="J283" i="10"/>
  <c r="G283" i="10"/>
  <c r="F283" i="10"/>
  <c r="E283" i="10"/>
  <c r="D283" i="10"/>
  <c r="H282" i="10"/>
  <c r="C282" i="10"/>
  <c r="L281" i="10"/>
  <c r="K281" i="10"/>
  <c r="J281" i="10"/>
  <c r="I281" i="10"/>
  <c r="H281" i="10" s="1"/>
  <c r="G281" i="10"/>
  <c r="F281" i="10"/>
  <c r="E281" i="10"/>
  <c r="D281" i="10"/>
  <c r="C281" i="10" s="1"/>
  <c r="H280" i="10"/>
  <c r="C280" i="10"/>
  <c r="H279" i="10"/>
  <c r="C279" i="10"/>
  <c r="H278" i="10"/>
  <c r="C278" i="10"/>
  <c r="H277" i="10"/>
  <c r="C277" i="10"/>
  <c r="L276" i="10"/>
  <c r="K276" i="10"/>
  <c r="J276" i="10"/>
  <c r="J270" i="10" s="1"/>
  <c r="J269" i="10" s="1"/>
  <c r="G276" i="10"/>
  <c r="G270" i="10" s="1"/>
  <c r="G269" i="10" s="1"/>
  <c r="F276" i="10"/>
  <c r="E276" i="10"/>
  <c r="D276" i="10"/>
  <c r="C276" i="10"/>
  <c r="H275" i="10"/>
  <c r="C275" i="10"/>
  <c r="H274" i="10"/>
  <c r="C274" i="10"/>
  <c r="H273" i="10"/>
  <c r="C273" i="10"/>
  <c r="L272" i="10"/>
  <c r="L270" i="10" s="1"/>
  <c r="L269" i="10" s="1"/>
  <c r="K272" i="10"/>
  <c r="J272" i="10"/>
  <c r="G272" i="10"/>
  <c r="F272" i="10"/>
  <c r="E272" i="10"/>
  <c r="E270" i="10" s="1"/>
  <c r="E269" i="10" s="1"/>
  <c r="D272" i="10"/>
  <c r="H271" i="10"/>
  <c r="C271" i="10"/>
  <c r="K270" i="10"/>
  <c r="K269" i="10" s="1"/>
  <c r="F270" i="10"/>
  <c r="F269" i="10" s="1"/>
  <c r="H268" i="10"/>
  <c r="C268" i="10"/>
  <c r="H267" i="10"/>
  <c r="C267" i="10"/>
  <c r="H266" i="10"/>
  <c r="C266" i="10"/>
  <c r="H265" i="10"/>
  <c r="C265" i="10"/>
  <c r="L264" i="10"/>
  <c r="K264" i="10"/>
  <c r="J264" i="10"/>
  <c r="G264" i="10"/>
  <c r="F264" i="10"/>
  <c r="C264" i="10" s="1"/>
  <c r="E264" i="10"/>
  <c r="D264" i="10"/>
  <c r="H263" i="10"/>
  <c r="C263" i="10"/>
  <c r="H262" i="10"/>
  <c r="C262" i="10"/>
  <c r="H261" i="10"/>
  <c r="C261" i="10"/>
  <c r="L260" i="10"/>
  <c r="L259" i="10" s="1"/>
  <c r="K260" i="10"/>
  <c r="K259" i="10" s="1"/>
  <c r="J260" i="10"/>
  <c r="J259" i="10" s="1"/>
  <c r="G260" i="10"/>
  <c r="F260" i="10"/>
  <c r="E260" i="10"/>
  <c r="E259" i="10" s="1"/>
  <c r="D260" i="10"/>
  <c r="C260" i="10" s="1"/>
  <c r="G259" i="10"/>
  <c r="D259" i="10"/>
  <c r="H258" i="10"/>
  <c r="C258" i="10"/>
  <c r="H257" i="10"/>
  <c r="C257" i="10"/>
  <c r="H256" i="10"/>
  <c r="C256" i="10"/>
  <c r="H255" i="10"/>
  <c r="C255" i="10"/>
  <c r="H254" i="10"/>
  <c r="C254" i="10"/>
  <c r="I252" i="10"/>
  <c r="C253" i="10"/>
  <c r="L252" i="10"/>
  <c r="L251" i="10" s="1"/>
  <c r="K252" i="10"/>
  <c r="K251" i="10" s="1"/>
  <c r="J252" i="10"/>
  <c r="J251" i="10" s="1"/>
  <c r="G252" i="10"/>
  <c r="G251" i="10" s="1"/>
  <c r="F252" i="10"/>
  <c r="E252" i="10"/>
  <c r="D252" i="10"/>
  <c r="D251" i="10" s="1"/>
  <c r="C252" i="10"/>
  <c r="F251" i="10"/>
  <c r="E251" i="10"/>
  <c r="H250" i="10"/>
  <c r="C250" i="10"/>
  <c r="H249" i="10"/>
  <c r="C249" i="10"/>
  <c r="H248" i="10"/>
  <c r="C248" i="10"/>
  <c r="I246" i="10"/>
  <c r="C247" i="10"/>
  <c r="L246" i="10"/>
  <c r="K246" i="10"/>
  <c r="J246" i="10"/>
  <c r="G246" i="10"/>
  <c r="F246" i="10"/>
  <c r="C246" i="10" s="1"/>
  <c r="E246" i="10"/>
  <c r="D246" i="10"/>
  <c r="H245" i="10"/>
  <c r="C245" i="10"/>
  <c r="H244" i="10"/>
  <c r="C244" i="10"/>
  <c r="H243" i="10"/>
  <c r="C243" i="10"/>
  <c r="H242" i="10"/>
  <c r="C242" i="10"/>
  <c r="H241" i="10"/>
  <c r="C241" i="10"/>
  <c r="H240" i="10"/>
  <c r="C240" i="10"/>
  <c r="I238" i="10"/>
  <c r="H239" i="10"/>
  <c r="C239" i="10"/>
  <c r="L238" i="10"/>
  <c r="K238" i="10"/>
  <c r="J238" i="10"/>
  <c r="G238" i="10"/>
  <c r="F238" i="10"/>
  <c r="E238" i="10"/>
  <c r="C238" i="10" s="1"/>
  <c r="D238" i="10"/>
  <c r="H237" i="10"/>
  <c r="C237" i="10"/>
  <c r="I235" i="10"/>
  <c r="C236" i="10"/>
  <c r="L235" i="10"/>
  <c r="K235" i="10"/>
  <c r="J235" i="10"/>
  <c r="G235" i="10"/>
  <c r="F235" i="10"/>
  <c r="E235" i="10"/>
  <c r="E231" i="10" s="1"/>
  <c r="D235" i="10"/>
  <c r="C234" i="10"/>
  <c r="L233" i="10"/>
  <c r="L231" i="10" s="1"/>
  <c r="L230" i="10" s="1"/>
  <c r="K233" i="10"/>
  <c r="J233" i="10"/>
  <c r="G233" i="10"/>
  <c r="G231" i="10" s="1"/>
  <c r="F233" i="10"/>
  <c r="E233" i="10"/>
  <c r="D233" i="10"/>
  <c r="H232" i="10"/>
  <c r="C232" i="10"/>
  <c r="D231" i="10"/>
  <c r="H229" i="10"/>
  <c r="C229" i="10"/>
  <c r="I227" i="10"/>
  <c r="C228" i="10"/>
  <c r="L227" i="10"/>
  <c r="K227" i="10"/>
  <c r="J227" i="10"/>
  <c r="G227" i="10"/>
  <c r="F227" i="10"/>
  <c r="E227" i="10"/>
  <c r="D227" i="10"/>
  <c r="H226" i="10"/>
  <c r="C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L216" i="10"/>
  <c r="K216" i="10"/>
  <c r="J216" i="10"/>
  <c r="G216" i="10"/>
  <c r="F216" i="10"/>
  <c r="C216" i="10" s="1"/>
  <c r="E216" i="10"/>
  <c r="D216" i="10"/>
  <c r="H215" i="10"/>
  <c r="C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I205" i="10"/>
  <c r="C206" i="10"/>
  <c r="L205" i="10"/>
  <c r="L204" i="10" s="1"/>
  <c r="K205" i="10"/>
  <c r="K204" i="10" s="1"/>
  <c r="J205" i="10"/>
  <c r="G205" i="10"/>
  <c r="F205" i="10"/>
  <c r="E205" i="10"/>
  <c r="D205" i="10"/>
  <c r="E204" i="10"/>
  <c r="D204" i="10"/>
  <c r="H203" i="10"/>
  <c r="C203" i="10"/>
  <c r="H202" i="10"/>
  <c r="C202" i="10"/>
  <c r="H201" i="10"/>
  <c r="C201" i="10"/>
  <c r="H200" i="10"/>
  <c r="C200" i="10"/>
  <c r="H199" i="10"/>
  <c r="C199" i="10"/>
  <c r="L198" i="10"/>
  <c r="K198" i="10"/>
  <c r="J198" i="10"/>
  <c r="J196" i="10" s="1"/>
  <c r="I198" i="10"/>
  <c r="H198" i="10" s="1"/>
  <c r="G198" i="10"/>
  <c r="F198" i="10"/>
  <c r="E198" i="10"/>
  <c r="D198" i="10"/>
  <c r="D196" i="10" s="1"/>
  <c r="D195" i="10" s="1"/>
  <c r="H197" i="10"/>
  <c r="C197" i="10"/>
  <c r="L196" i="10"/>
  <c r="K196" i="10"/>
  <c r="G196" i="10"/>
  <c r="F196" i="10"/>
  <c r="H193" i="10"/>
  <c r="C193" i="10"/>
  <c r="L192" i="10"/>
  <c r="L191" i="10" s="1"/>
  <c r="K192" i="10"/>
  <c r="K191" i="10" s="1"/>
  <c r="J192" i="10"/>
  <c r="I192" i="10"/>
  <c r="G192" i="10"/>
  <c r="G191" i="10" s="1"/>
  <c r="F192" i="10"/>
  <c r="F191" i="10" s="1"/>
  <c r="E192" i="10"/>
  <c r="E191" i="10" s="1"/>
  <c r="D192" i="10"/>
  <c r="D191" i="10" s="1"/>
  <c r="J191" i="10"/>
  <c r="H190" i="10"/>
  <c r="C190" i="10"/>
  <c r="H189" i="10"/>
  <c r="C189" i="10"/>
  <c r="L188" i="10"/>
  <c r="K188" i="10"/>
  <c r="K187" i="10" s="1"/>
  <c r="J188" i="10"/>
  <c r="G188" i="10"/>
  <c r="F188" i="10"/>
  <c r="E188" i="10"/>
  <c r="D188" i="10"/>
  <c r="H186" i="10"/>
  <c r="C186" i="10"/>
  <c r="H185" i="10"/>
  <c r="C185" i="10"/>
  <c r="L184" i="10"/>
  <c r="K184" i="10"/>
  <c r="J184" i="10"/>
  <c r="I184" i="10"/>
  <c r="G184" i="10"/>
  <c r="F184" i="10"/>
  <c r="E184" i="10"/>
  <c r="D184" i="10"/>
  <c r="H183" i="10"/>
  <c r="C183" i="10"/>
  <c r="H182" i="10"/>
  <c r="C182" i="10"/>
  <c r="H181" i="10"/>
  <c r="C181" i="10"/>
  <c r="H180" i="10"/>
  <c r="C180" i="10"/>
  <c r="L179" i="10"/>
  <c r="K179" i="10"/>
  <c r="K174" i="10" s="1"/>
  <c r="K173" i="10" s="1"/>
  <c r="J179" i="10"/>
  <c r="G179" i="10"/>
  <c r="F179" i="10"/>
  <c r="E179" i="10"/>
  <c r="C179" i="10" s="1"/>
  <c r="D179" i="10"/>
  <c r="H178" i="10"/>
  <c r="C178" i="10"/>
  <c r="H177" i="10"/>
  <c r="C177" i="10"/>
  <c r="H176" i="10"/>
  <c r="C176" i="10"/>
  <c r="L175" i="10"/>
  <c r="K175" i="10"/>
  <c r="J175" i="10"/>
  <c r="J174" i="10" s="1"/>
  <c r="J173" i="10" s="1"/>
  <c r="G175" i="10"/>
  <c r="F175" i="10"/>
  <c r="E175" i="10"/>
  <c r="D175" i="10"/>
  <c r="D174" i="10" s="1"/>
  <c r="L174" i="10"/>
  <c r="L173" i="10" s="1"/>
  <c r="H172" i="10"/>
  <c r="C172" i="10"/>
  <c r="H171" i="10"/>
  <c r="C171" i="10"/>
  <c r="H170" i="10"/>
  <c r="C170" i="10"/>
  <c r="H169" i="10"/>
  <c r="C169" i="10"/>
  <c r="H168" i="10"/>
  <c r="C168" i="10"/>
  <c r="H167" i="10"/>
  <c r="C167" i="10"/>
  <c r="L166" i="10"/>
  <c r="K166" i="10"/>
  <c r="K165" i="10" s="1"/>
  <c r="J166" i="10"/>
  <c r="J165" i="10" s="1"/>
  <c r="G166" i="10"/>
  <c r="F166" i="10"/>
  <c r="F165" i="10" s="1"/>
  <c r="E166" i="10"/>
  <c r="D166" i="10"/>
  <c r="L165" i="10"/>
  <c r="G165" i="10"/>
  <c r="D165" i="10"/>
  <c r="H164" i="10"/>
  <c r="C164" i="10"/>
  <c r="H163" i="10"/>
  <c r="C163" i="10"/>
  <c r="H162" i="10"/>
  <c r="C162" i="10"/>
  <c r="H161" i="10"/>
  <c r="C161" i="10"/>
  <c r="L160" i="10"/>
  <c r="K160" i="10"/>
  <c r="J160" i="10"/>
  <c r="G160" i="10"/>
  <c r="F160" i="10"/>
  <c r="E160" i="10"/>
  <c r="D160" i="10"/>
  <c r="H159" i="10"/>
  <c r="C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D152" i="10"/>
  <c r="C152" i="10"/>
  <c r="L151" i="10"/>
  <c r="K151" i="10"/>
  <c r="J151" i="10"/>
  <c r="I151" i="10"/>
  <c r="H151" i="10" s="1"/>
  <c r="G151" i="10"/>
  <c r="F151" i="10"/>
  <c r="E151" i="10"/>
  <c r="D151" i="10"/>
  <c r="C151" i="10" s="1"/>
  <c r="H150" i="10"/>
  <c r="C150" i="10"/>
  <c r="H149" i="10"/>
  <c r="C149" i="10"/>
  <c r="H148" i="10"/>
  <c r="C148" i="10"/>
  <c r="H147" i="10"/>
  <c r="C147" i="10"/>
  <c r="H146" i="10"/>
  <c r="C146" i="10"/>
  <c r="H145" i="10"/>
  <c r="C145" i="10"/>
  <c r="L144" i="10"/>
  <c r="K144" i="10"/>
  <c r="J144" i="10"/>
  <c r="I144" i="10"/>
  <c r="H144" i="10" s="1"/>
  <c r="G144" i="10"/>
  <c r="F144" i="10"/>
  <c r="E144" i="10"/>
  <c r="D144" i="10"/>
  <c r="C144" i="10" s="1"/>
  <c r="H143" i="10"/>
  <c r="C143" i="10"/>
  <c r="H142" i="10"/>
  <c r="C142" i="10"/>
  <c r="L141" i="10"/>
  <c r="K141" i="10"/>
  <c r="J141" i="10"/>
  <c r="I141" i="10"/>
  <c r="H141" i="10" s="1"/>
  <c r="G141" i="10"/>
  <c r="F141" i="10"/>
  <c r="E141" i="10"/>
  <c r="D141" i="10"/>
  <c r="C141" i="10" s="1"/>
  <c r="H140" i="10"/>
  <c r="C140" i="10"/>
  <c r="H139" i="10"/>
  <c r="C139" i="10"/>
  <c r="H138" i="10"/>
  <c r="C138" i="10"/>
  <c r="H137" i="10"/>
  <c r="C137" i="10"/>
  <c r="L136" i="10"/>
  <c r="K136" i="10"/>
  <c r="J136" i="10"/>
  <c r="G136" i="10"/>
  <c r="G130" i="10" s="1"/>
  <c r="F136" i="10"/>
  <c r="E136" i="10"/>
  <c r="D136" i="10"/>
  <c r="C136" i="10"/>
  <c r="H135" i="10"/>
  <c r="D135" i="10"/>
  <c r="C135" i="10"/>
  <c r="H134" i="10"/>
  <c r="C134" i="10"/>
  <c r="H133" i="10"/>
  <c r="C133" i="10"/>
  <c r="H132" i="10"/>
  <c r="C132" i="10"/>
  <c r="L131" i="10"/>
  <c r="L130" i="10" s="1"/>
  <c r="K131" i="10"/>
  <c r="K130" i="10" s="1"/>
  <c r="J131" i="10"/>
  <c r="J130" i="10" s="1"/>
  <c r="G131" i="10"/>
  <c r="F131" i="10"/>
  <c r="F130" i="10" s="1"/>
  <c r="E131" i="10"/>
  <c r="D131" i="10"/>
  <c r="D130" i="10" s="1"/>
  <c r="H129" i="10"/>
  <c r="C129" i="10"/>
  <c r="C128" i="10" s="1"/>
  <c r="L128" i="10"/>
  <c r="K128" i="10"/>
  <c r="J128" i="10"/>
  <c r="I128" i="10"/>
  <c r="H128" i="10"/>
  <c r="G128" i="10"/>
  <c r="F128" i="10"/>
  <c r="E128" i="10"/>
  <c r="D128" i="10"/>
  <c r="H127" i="10"/>
  <c r="D127" i="10"/>
  <c r="D122" i="10" s="1"/>
  <c r="H126" i="10"/>
  <c r="C126" i="10"/>
  <c r="H125" i="10"/>
  <c r="C125" i="10"/>
  <c r="H124" i="10"/>
  <c r="C124" i="10"/>
  <c r="H123" i="10"/>
  <c r="C123" i="10"/>
  <c r="L122" i="10"/>
  <c r="K122" i="10"/>
  <c r="J122" i="10"/>
  <c r="G122" i="10"/>
  <c r="F122" i="10"/>
  <c r="E122" i="10"/>
  <c r="H121" i="10"/>
  <c r="C121" i="10"/>
  <c r="H120" i="10"/>
  <c r="C120" i="10"/>
  <c r="H119" i="10"/>
  <c r="C119" i="10"/>
  <c r="H118" i="10"/>
  <c r="C118" i="10"/>
  <c r="I116" i="10"/>
  <c r="C117" i="10"/>
  <c r="L116" i="10"/>
  <c r="K116" i="10"/>
  <c r="J116" i="10"/>
  <c r="G116" i="10"/>
  <c r="F116" i="10"/>
  <c r="E116" i="10"/>
  <c r="D116" i="10"/>
  <c r="C116" i="10" s="1"/>
  <c r="H115" i="10"/>
  <c r="C115" i="10"/>
  <c r="H114" i="10"/>
  <c r="C114" i="10"/>
  <c r="H113" i="10"/>
  <c r="C113" i="10"/>
  <c r="L112" i="10"/>
  <c r="K112" i="10"/>
  <c r="J112" i="10"/>
  <c r="G112" i="10"/>
  <c r="F112" i="10"/>
  <c r="E112" i="10"/>
  <c r="C112" i="10" s="1"/>
  <c r="D112" i="10"/>
  <c r="H111" i="10"/>
  <c r="C111" i="10"/>
  <c r="H110" i="10"/>
  <c r="C110" i="10"/>
  <c r="H109" i="10"/>
  <c r="C109" i="10"/>
  <c r="H108" i="10"/>
  <c r="C108" i="10"/>
  <c r="H107" i="10"/>
  <c r="C107" i="10"/>
  <c r="H106" i="10"/>
  <c r="D106" i="10"/>
  <c r="C106" i="10"/>
  <c r="H105" i="10"/>
  <c r="C105" i="10"/>
  <c r="H104" i="10"/>
  <c r="C104" i="10"/>
  <c r="L103" i="10"/>
  <c r="K103" i="10"/>
  <c r="J103" i="10"/>
  <c r="G103" i="10"/>
  <c r="F103" i="10"/>
  <c r="F83" i="10" s="1"/>
  <c r="E103" i="10"/>
  <c r="D103" i="10"/>
  <c r="H102" i="10"/>
  <c r="C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L95" i="10"/>
  <c r="K95" i="10"/>
  <c r="J95" i="10"/>
  <c r="I95" i="10"/>
  <c r="H95" i="10" s="1"/>
  <c r="G95" i="10"/>
  <c r="F95" i="10"/>
  <c r="E95" i="10"/>
  <c r="D95" i="10"/>
  <c r="C95" i="10" s="1"/>
  <c r="H94" i="10"/>
  <c r="C94" i="10"/>
  <c r="H93" i="10"/>
  <c r="C93" i="10"/>
  <c r="H92" i="10"/>
  <c r="C92" i="10"/>
  <c r="H91" i="10"/>
  <c r="C91" i="10"/>
  <c r="H90" i="10"/>
  <c r="C90" i="10"/>
  <c r="L89" i="10"/>
  <c r="K89" i="10"/>
  <c r="J89" i="10"/>
  <c r="G89" i="10"/>
  <c r="F89" i="10"/>
  <c r="E89" i="10"/>
  <c r="D89" i="10"/>
  <c r="H88" i="10"/>
  <c r="C88" i="10"/>
  <c r="H87" i="10"/>
  <c r="C87" i="10"/>
  <c r="H86" i="10"/>
  <c r="C86" i="10"/>
  <c r="I84" i="10"/>
  <c r="C85" i="10"/>
  <c r="L84" i="10"/>
  <c r="K84" i="10"/>
  <c r="J84" i="10"/>
  <c r="J83" i="10" s="1"/>
  <c r="G84" i="10"/>
  <c r="F84" i="10"/>
  <c r="E84" i="10"/>
  <c r="D84" i="10"/>
  <c r="C84" i="10" s="1"/>
  <c r="H82" i="10"/>
  <c r="C82" i="10"/>
  <c r="H81" i="10"/>
  <c r="C81" i="10"/>
  <c r="L80" i="10"/>
  <c r="K80" i="10"/>
  <c r="J80" i="10"/>
  <c r="G80" i="10"/>
  <c r="F80" i="10"/>
  <c r="E80" i="10"/>
  <c r="D80" i="10"/>
  <c r="D76" i="10" s="1"/>
  <c r="H79" i="10"/>
  <c r="C79" i="10"/>
  <c r="H78" i="10"/>
  <c r="C78" i="10"/>
  <c r="L77" i="10"/>
  <c r="L76" i="10" s="1"/>
  <c r="K77" i="10"/>
  <c r="K76" i="10" s="1"/>
  <c r="J77" i="10"/>
  <c r="G77" i="10"/>
  <c r="F77" i="10"/>
  <c r="E77" i="10"/>
  <c r="C77" i="10" s="1"/>
  <c r="D77" i="10"/>
  <c r="G76" i="10"/>
  <c r="H74" i="10"/>
  <c r="C74" i="10"/>
  <c r="H73" i="10"/>
  <c r="C73" i="10"/>
  <c r="H72" i="10"/>
  <c r="C72" i="10"/>
  <c r="H71" i="10"/>
  <c r="C71" i="10"/>
  <c r="I69" i="10"/>
  <c r="D70" i="10"/>
  <c r="C70" i="10"/>
  <c r="L69" i="10"/>
  <c r="L67" i="10" s="1"/>
  <c r="K69" i="10"/>
  <c r="K67" i="10" s="1"/>
  <c r="J69" i="10"/>
  <c r="J67" i="10" s="1"/>
  <c r="G69" i="10"/>
  <c r="G67" i="10" s="1"/>
  <c r="F69" i="10"/>
  <c r="E69" i="10"/>
  <c r="D69" i="10"/>
  <c r="H68" i="10"/>
  <c r="D68" i="10"/>
  <c r="C68" i="10" s="1"/>
  <c r="F67" i="10"/>
  <c r="E67" i="10"/>
  <c r="H66" i="10"/>
  <c r="D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L58" i="10"/>
  <c r="K58" i="10"/>
  <c r="J58" i="10"/>
  <c r="I58" i="10"/>
  <c r="G58" i="10"/>
  <c r="F58" i="10"/>
  <c r="E58" i="10"/>
  <c r="D58" i="10"/>
  <c r="H57" i="10"/>
  <c r="C57" i="10"/>
  <c r="H56" i="10"/>
  <c r="C56" i="10"/>
  <c r="L55" i="10"/>
  <c r="L54" i="10" s="1"/>
  <c r="L53" i="10" s="1"/>
  <c r="K55" i="10"/>
  <c r="J55" i="10"/>
  <c r="J54" i="10" s="1"/>
  <c r="J53" i="10" s="1"/>
  <c r="I55" i="10"/>
  <c r="G55" i="10"/>
  <c r="F55" i="10"/>
  <c r="F54" i="10" s="1"/>
  <c r="F53" i="10" s="1"/>
  <c r="E55" i="10"/>
  <c r="E54" i="10" s="1"/>
  <c r="E53" i="10" s="1"/>
  <c r="D55" i="10"/>
  <c r="D54" i="10" s="1"/>
  <c r="K54" i="10"/>
  <c r="G54" i="10"/>
  <c r="G53" i="10" s="1"/>
  <c r="H47" i="10"/>
  <c r="C47" i="10"/>
  <c r="H46" i="10"/>
  <c r="C46" i="10"/>
  <c r="L45" i="10"/>
  <c r="H45" i="10" s="1"/>
  <c r="G45" i="10"/>
  <c r="C45" i="10"/>
  <c r="H44" i="10"/>
  <c r="C44" i="10"/>
  <c r="K43" i="10"/>
  <c r="J43" i="10"/>
  <c r="I43" i="10"/>
  <c r="F43" i="10"/>
  <c r="E43" i="10"/>
  <c r="D43" i="10"/>
  <c r="C43" i="10" s="1"/>
  <c r="H42" i="10"/>
  <c r="C42" i="10"/>
  <c r="I41" i="10"/>
  <c r="H41" i="10" s="1"/>
  <c r="D41" i="10"/>
  <c r="H40" i="10"/>
  <c r="C40" i="10"/>
  <c r="H39" i="10"/>
  <c r="C39" i="10"/>
  <c r="H38" i="10"/>
  <c r="C38" i="10"/>
  <c r="H37" i="10"/>
  <c r="C37" i="10"/>
  <c r="K36" i="10"/>
  <c r="H36" i="10" s="1"/>
  <c r="F36" i="10"/>
  <c r="C36" i="10"/>
  <c r="H35" i="10"/>
  <c r="C35" i="10"/>
  <c r="H34" i="10"/>
  <c r="C34" i="10"/>
  <c r="K33" i="10"/>
  <c r="H33" i="10" s="1"/>
  <c r="F33" i="10"/>
  <c r="C33" i="10"/>
  <c r="H32" i="10"/>
  <c r="C32" i="10"/>
  <c r="K31" i="10"/>
  <c r="H31" i="10"/>
  <c r="F31" i="10"/>
  <c r="H30" i="10"/>
  <c r="C30" i="10"/>
  <c r="H29" i="10"/>
  <c r="C29" i="10"/>
  <c r="H28" i="10"/>
  <c r="C28" i="10"/>
  <c r="K27" i="10"/>
  <c r="H27" i="10" s="1"/>
  <c r="F27" i="10"/>
  <c r="C27" i="10" s="1"/>
  <c r="H25" i="10"/>
  <c r="C25" i="10"/>
  <c r="D24" i="10"/>
  <c r="C24" i="10" s="1"/>
  <c r="H23" i="10"/>
  <c r="C23" i="10"/>
  <c r="H22" i="10"/>
  <c r="C22" i="10"/>
  <c r="L21" i="10"/>
  <c r="K21" i="10"/>
  <c r="K289" i="10" s="1"/>
  <c r="K288" i="10" s="1"/>
  <c r="J21" i="10"/>
  <c r="J289" i="10" s="1"/>
  <c r="J288" i="10" s="1"/>
  <c r="I21" i="10"/>
  <c r="I289" i="10" s="1"/>
  <c r="I288" i="10" s="1"/>
  <c r="G21" i="10"/>
  <c r="G289" i="10" s="1"/>
  <c r="G288" i="10" s="1"/>
  <c r="F21" i="10"/>
  <c r="E21" i="10"/>
  <c r="D21" i="10"/>
  <c r="D289" i="10" s="1"/>
  <c r="D288" i="10" s="1"/>
  <c r="L20" i="10"/>
  <c r="H298" i="9"/>
  <c r="C298" i="9"/>
  <c r="H297" i="9"/>
  <c r="C297" i="9"/>
  <c r="H296" i="9"/>
  <c r="C296" i="9"/>
  <c r="H295" i="9"/>
  <c r="C295" i="9"/>
  <c r="H294" i="9"/>
  <c r="C294" i="9"/>
  <c r="H293" i="9"/>
  <c r="C293" i="9"/>
  <c r="H292" i="9"/>
  <c r="C292" i="9"/>
  <c r="H291" i="9"/>
  <c r="H290" i="9" s="1"/>
  <c r="C291" i="9"/>
  <c r="L290" i="9"/>
  <c r="K290" i="9"/>
  <c r="J290" i="9"/>
  <c r="I290" i="9"/>
  <c r="G290" i="9"/>
  <c r="F290" i="9"/>
  <c r="E290" i="9"/>
  <c r="D290" i="9"/>
  <c r="C290" i="9"/>
  <c r="H285" i="9"/>
  <c r="C285" i="9"/>
  <c r="H284" i="9"/>
  <c r="C284" i="9"/>
  <c r="L283" i="9"/>
  <c r="K283" i="9"/>
  <c r="J283" i="9"/>
  <c r="G283" i="9"/>
  <c r="F283" i="9"/>
  <c r="E283" i="9"/>
  <c r="C283" i="9" s="1"/>
  <c r="D283" i="9"/>
  <c r="I281" i="9"/>
  <c r="C282" i="9"/>
  <c r="L281" i="9"/>
  <c r="K281" i="9"/>
  <c r="J281" i="9"/>
  <c r="G281" i="9"/>
  <c r="F281" i="9"/>
  <c r="E281" i="9"/>
  <c r="D281" i="9"/>
  <c r="H280" i="9"/>
  <c r="C280" i="9"/>
  <c r="H279" i="9"/>
  <c r="C279" i="9"/>
  <c r="H278" i="9"/>
  <c r="C278" i="9"/>
  <c r="H277" i="9"/>
  <c r="C277" i="9"/>
  <c r="L276" i="9"/>
  <c r="K276" i="9"/>
  <c r="J276" i="9"/>
  <c r="G276" i="9"/>
  <c r="F276" i="9"/>
  <c r="F270" i="9" s="1"/>
  <c r="F269" i="9" s="1"/>
  <c r="E276" i="9"/>
  <c r="D276" i="9"/>
  <c r="H275" i="9"/>
  <c r="C275" i="9"/>
  <c r="H274" i="9"/>
  <c r="C274" i="9"/>
  <c r="H273" i="9"/>
  <c r="C273" i="9"/>
  <c r="L272" i="9"/>
  <c r="K272" i="9"/>
  <c r="J272" i="9"/>
  <c r="I272" i="9"/>
  <c r="H272" i="9" s="1"/>
  <c r="G272" i="9"/>
  <c r="F272" i="9"/>
  <c r="E272" i="9"/>
  <c r="E270" i="9" s="1"/>
  <c r="E269" i="9" s="1"/>
  <c r="D272" i="9"/>
  <c r="C272" i="9" s="1"/>
  <c r="H271" i="9"/>
  <c r="C271" i="9"/>
  <c r="K270" i="9"/>
  <c r="J270" i="9"/>
  <c r="J269" i="9" s="1"/>
  <c r="G270" i="9"/>
  <c r="K269" i="9"/>
  <c r="G269" i="9"/>
  <c r="H268" i="9"/>
  <c r="C268" i="9"/>
  <c r="H267" i="9"/>
  <c r="C267" i="9"/>
  <c r="H266" i="9"/>
  <c r="C266" i="9"/>
  <c r="H265" i="9"/>
  <c r="C265" i="9"/>
  <c r="L264" i="9"/>
  <c r="K264" i="9"/>
  <c r="J264" i="9"/>
  <c r="G264" i="9"/>
  <c r="G259" i="9" s="1"/>
  <c r="F264" i="9"/>
  <c r="E264" i="9"/>
  <c r="D264" i="9"/>
  <c r="H263" i="9"/>
  <c r="C263" i="9"/>
  <c r="H262" i="9"/>
  <c r="C262" i="9"/>
  <c r="H261" i="9"/>
  <c r="C261" i="9"/>
  <c r="L260" i="9"/>
  <c r="L259" i="9" s="1"/>
  <c r="K260" i="9"/>
  <c r="K259" i="9" s="1"/>
  <c r="J260" i="9"/>
  <c r="I260" i="9"/>
  <c r="G260" i="9"/>
  <c r="F260" i="9"/>
  <c r="E260" i="9"/>
  <c r="E259" i="9" s="1"/>
  <c r="D260" i="9"/>
  <c r="H258" i="9"/>
  <c r="C258" i="9"/>
  <c r="H257" i="9"/>
  <c r="C257" i="9"/>
  <c r="H256" i="9"/>
  <c r="C256" i="9"/>
  <c r="H255" i="9"/>
  <c r="C255" i="9"/>
  <c r="H254" i="9"/>
  <c r="C254" i="9"/>
  <c r="H253" i="9"/>
  <c r="C253" i="9"/>
  <c r="L252" i="9"/>
  <c r="K252" i="9"/>
  <c r="K251" i="9" s="1"/>
  <c r="J252" i="9"/>
  <c r="J251" i="9" s="1"/>
  <c r="G252" i="9"/>
  <c r="G251" i="9" s="1"/>
  <c r="F252" i="9"/>
  <c r="E252" i="9"/>
  <c r="D252" i="9"/>
  <c r="L251" i="9"/>
  <c r="E251" i="9"/>
  <c r="D251" i="9"/>
  <c r="H250" i="9"/>
  <c r="C250" i="9"/>
  <c r="H249" i="9"/>
  <c r="C249" i="9"/>
  <c r="H248" i="9"/>
  <c r="C248" i="9"/>
  <c r="H247" i="9"/>
  <c r="C247" i="9"/>
  <c r="L246" i="9"/>
  <c r="K246" i="9"/>
  <c r="J246" i="9"/>
  <c r="G246" i="9"/>
  <c r="F246" i="9"/>
  <c r="E246" i="9"/>
  <c r="C246" i="9" s="1"/>
  <c r="D246" i="9"/>
  <c r="H245" i="9"/>
  <c r="C245" i="9"/>
  <c r="H244" i="9"/>
  <c r="C244" i="9"/>
  <c r="H243" i="9"/>
  <c r="C243" i="9"/>
  <c r="H242" i="9"/>
  <c r="C242" i="9"/>
  <c r="H241" i="9"/>
  <c r="C241" i="9"/>
  <c r="H240" i="9"/>
  <c r="C240" i="9"/>
  <c r="H239" i="9"/>
  <c r="C239" i="9"/>
  <c r="L238" i="9"/>
  <c r="K238" i="9"/>
  <c r="J238" i="9"/>
  <c r="G238" i="9"/>
  <c r="F238" i="9"/>
  <c r="E238" i="9"/>
  <c r="D238" i="9"/>
  <c r="H237" i="9"/>
  <c r="C237" i="9"/>
  <c r="H236" i="9"/>
  <c r="C236" i="9"/>
  <c r="L235" i="9"/>
  <c r="L231" i="9" s="1"/>
  <c r="L230" i="9" s="1"/>
  <c r="K235" i="9"/>
  <c r="J235" i="9"/>
  <c r="G235" i="9"/>
  <c r="F235" i="9"/>
  <c r="E235" i="9"/>
  <c r="D235" i="9"/>
  <c r="H234" i="9"/>
  <c r="C234" i="9"/>
  <c r="L233" i="9"/>
  <c r="K233" i="9"/>
  <c r="J233" i="9"/>
  <c r="J231" i="9" s="1"/>
  <c r="G233" i="9"/>
  <c r="G231" i="9" s="1"/>
  <c r="F233" i="9"/>
  <c r="E233" i="9"/>
  <c r="D233" i="9"/>
  <c r="C233" i="9"/>
  <c r="C232" i="9"/>
  <c r="D231" i="9"/>
  <c r="H229" i="9"/>
  <c r="C229" i="9"/>
  <c r="H228" i="9"/>
  <c r="C228" i="9"/>
  <c r="L227" i="9"/>
  <c r="K227" i="9"/>
  <c r="J227" i="9"/>
  <c r="I227" i="9"/>
  <c r="G227" i="9"/>
  <c r="G204" i="9" s="1"/>
  <c r="F227" i="9"/>
  <c r="E227" i="9"/>
  <c r="D227" i="9"/>
  <c r="H226" i="9"/>
  <c r="C226" i="9"/>
  <c r="H225" i="9"/>
  <c r="C225" i="9"/>
  <c r="H224" i="9"/>
  <c r="C224" i="9"/>
  <c r="H223" i="9"/>
  <c r="C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L216" i="9"/>
  <c r="K216" i="9"/>
  <c r="J216" i="9"/>
  <c r="G216" i="9"/>
  <c r="F216" i="9"/>
  <c r="E216" i="9"/>
  <c r="D216" i="9"/>
  <c r="H215" i="9"/>
  <c r="C215" i="9"/>
  <c r="H214" i="9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L205" i="9"/>
  <c r="K205" i="9"/>
  <c r="K204" i="9" s="1"/>
  <c r="K195" i="9" s="1"/>
  <c r="J205" i="9"/>
  <c r="J204" i="9" s="1"/>
  <c r="G205" i="9"/>
  <c r="F205" i="9"/>
  <c r="E205" i="9"/>
  <c r="C205" i="9" s="1"/>
  <c r="D205" i="9"/>
  <c r="D204" i="9"/>
  <c r="H203" i="9"/>
  <c r="C203" i="9"/>
  <c r="H202" i="9"/>
  <c r="C202" i="9"/>
  <c r="H201" i="9"/>
  <c r="C201" i="9"/>
  <c r="H200" i="9"/>
  <c r="C200" i="9"/>
  <c r="H199" i="9"/>
  <c r="C199" i="9"/>
  <c r="L198" i="9"/>
  <c r="L196" i="9" s="1"/>
  <c r="K198" i="9"/>
  <c r="J198" i="9"/>
  <c r="I198" i="9"/>
  <c r="G198" i="9"/>
  <c r="F198" i="9"/>
  <c r="E198" i="9"/>
  <c r="E196" i="9" s="1"/>
  <c r="D198" i="9"/>
  <c r="H197" i="9"/>
  <c r="C197" i="9"/>
  <c r="K196" i="9"/>
  <c r="J196" i="9"/>
  <c r="G196" i="9"/>
  <c r="F196" i="9"/>
  <c r="C193" i="9"/>
  <c r="L192" i="9"/>
  <c r="K192" i="9"/>
  <c r="K191" i="9" s="1"/>
  <c r="J192" i="9"/>
  <c r="J191" i="9" s="1"/>
  <c r="G192" i="9"/>
  <c r="G191" i="9" s="1"/>
  <c r="F192" i="9"/>
  <c r="F191" i="9" s="1"/>
  <c r="E192" i="9"/>
  <c r="D192" i="9"/>
  <c r="C192" i="9"/>
  <c r="L191" i="9"/>
  <c r="E191" i="9"/>
  <c r="D191" i="9"/>
  <c r="H190" i="9"/>
  <c r="C190" i="9"/>
  <c r="H189" i="9"/>
  <c r="C189" i="9"/>
  <c r="L188" i="9"/>
  <c r="L187" i="9" s="1"/>
  <c r="K188" i="9"/>
  <c r="J188" i="9"/>
  <c r="I188" i="9"/>
  <c r="G188" i="9"/>
  <c r="G187" i="9" s="1"/>
  <c r="F188" i="9"/>
  <c r="E188" i="9"/>
  <c r="D188" i="9"/>
  <c r="D187" i="9" s="1"/>
  <c r="K187" i="9"/>
  <c r="H186" i="9"/>
  <c r="C186" i="9"/>
  <c r="C185" i="9"/>
  <c r="L184" i="9"/>
  <c r="K184" i="9"/>
  <c r="J184" i="9"/>
  <c r="G184" i="9"/>
  <c r="F184" i="9"/>
  <c r="E184" i="9"/>
  <c r="D184" i="9"/>
  <c r="C184" i="9"/>
  <c r="H183" i="9"/>
  <c r="C183" i="9"/>
  <c r="H182" i="9"/>
  <c r="C182" i="9"/>
  <c r="H181" i="9"/>
  <c r="C181" i="9"/>
  <c r="H180" i="9"/>
  <c r="C180" i="9"/>
  <c r="L179" i="9"/>
  <c r="K179" i="9"/>
  <c r="J179" i="9"/>
  <c r="I179" i="9"/>
  <c r="H179" i="9" s="1"/>
  <c r="G179" i="9"/>
  <c r="F179" i="9"/>
  <c r="E179" i="9"/>
  <c r="E174" i="9" s="1"/>
  <c r="E173" i="9" s="1"/>
  <c r="D179" i="9"/>
  <c r="C179" i="9" s="1"/>
  <c r="H178" i="9"/>
  <c r="C178" i="9"/>
  <c r="H177" i="9"/>
  <c r="C177" i="9"/>
  <c r="I175" i="9"/>
  <c r="C176" i="9"/>
  <c r="L175" i="9"/>
  <c r="L174" i="9" s="1"/>
  <c r="L173" i="9" s="1"/>
  <c r="K175" i="9"/>
  <c r="K174" i="9" s="1"/>
  <c r="J175" i="9"/>
  <c r="H175" i="9" s="1"/>
  <c r="G175" i="9"/>
  <c r="G174" i="9" s="1"/>
  <c r="F175" i="9"/>
  <c r="E175" i="9"/>
  <c r="D175" i="9"/>
  <c r="J174" i="9"/>
  <c r="J173" i="9" s="1"/>
  <c r="F174" i="9"/>
  <c r="F173" i="9" s="1"/>
  <c r="H172" i="9"/>
  <c r="C172" i="9"/>
  <c r="H171" i="9"/>
  <c r="C171" i="9"/>
  <c r="H170" i="9"/>
  <c r="C170" i="9"/>
  <c r="H169" i="9"/>
  <c r="C169" i="9"/>
  <c r="H168" i="9"/>
  <c r="C168" i="9"/>
  <c r="I166" i="9"/>
  <c r="C167" i="9"/>
  <c r="L166" i="9"/>
  <c r="L165" i="9" s="1"/>
  <c r="K166" i="9"/>
  <c r="K165" i="9" s="1"/>
  <c r="J166" i="9"/>
  <c r="J165" i="9" s="1"/>
  <c r="G166" i="9"/>
  <c r="G165" i="9" s="1"/>
  <c r="F166" i="9"/>
  <c r="E166" i="9"/>
  <c r="E165" i="9" s="1"/>
  <c r="D166" i="9"/>
  <c r="F165" i="9"/>
  <c r="H164" i="9"/>
  <c r="C164" i="9"/>
  <c r="H163" i="9"/>
  <c r="C163" i="9"/>
  <c r="H162" i="9"/>
  <c r="C162" i="9"/>
  <c r="C161" i="9"/>
  <c r="L160" i="9"/>
  <c r="K160" i="9"/>
  <c r="J160" i="9"/>
  <c r="G160" i="9"/>
  <c r="F160" i="9"/>
  <c r="C160" i="9" s="1"/>
  <c r="E160" i="9"/>
  <c r="D160" i="9"/>
  <c r="H159" i="9"/>
  <c r="C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L151" i="9"/>
  <c r="K151" i="9"/>
  <c r="J151" i="9"/>
  <c r="G151" i="9"/>
  <c r="F151" i="9"/>
  <c r="E151" i="9"/>
  <c r="D151" i="9"/>
  <c r="H150" i="9"/>
  <c r="C150" i="9"/>
  <c r="H149" i="9"/>
  <c r="C149" i="9"/>
  <c r="H148" i="9"/>
  <c r="C148" i="9"/>
  <c r="H147" i="9"/>
  <c r="C147" i="9"/>
  <c r="H146" i="9"/>
  <c r="C146" i="9"/>
  <c r="H145" i="9"/>
  <c r="C145" i="9"/>
  <c r="L144" i="9"/>
  <c r="K144" i="9"/>
  <c r="J144" i="9"/>
  <c r="G144" i="9"/>
  <c r="F144" i="9"/>
  <c r="E144" i="9"/>
  <c r="C144" i="9" s="1"/>
  <c r="D144" i="9"/>
  <c r="H143" i="9"/>
  <c r="C143" i="9"/>
  <c r="H142" i="9"/>
  <c r="C142" i="9"/>
  <c r="L141" i="9"/>
  <c r="K141" i="9"/>
  <c r="J141" i="9"/>
  <c r="G141" i="9"/>
  <c r="F141" i="9"/>
  <c r="E141" i="9"/>
  <c r="D141" i="9"/>
  <c r="H140" i="9"/>
  <c r="C140" i="9"/>
  <c r="H139" i="9"/>
  <c r="C139" i="9"/>
  <c r="H138" i="9"/>
  <c r="C138" i="9"/>
  <c r="C137" i="9"/>
  <c r="L136" i="9"/>
  <c r="K136" i="9"/>
  <c r="J136" i="9"/>
  <c r="G136" i="9"/>
  <c r="F136" i="9"/>
  <c r="E136" i="9"/>
  <c r="D136" i="9"/>
  <c r="H135" i="9"/>
  <c r="C135" i="9"/>
  <c r="H134" i="9"/>
  <c r="C134" i="9"/>
  <c r="H133" i="9"/>
  <c r="C133" i="9"/>
  <c r="H132" i="9"/>
  <c r="C132" i="9"/>
  <c r="L131" i="9"/>
  <c r="K131" i="9"/>
  <c r="K130" i="9" s="1"/>
  <c r="J131" i="9"/>
  <c r="I131" i="9"/>
  <c r="G131" i="9"/>
  <c r="F131" i="9"/>
  <c r="E131" i="9"/>
  <c r="D131" i="9"/>
  <c r="F130" i="9"/>
  <c r="I128" i="9"/>
  <c r="H129" i="9"/>
  <c r="H128" i="9" s="1"/>
  <c r="C129" i="9"/>
  <c r="L128" i="9"/>
  <c r="K128" i="9"/>
  <c r="J128" i="9"/>
  <c r="G128" i="9"/>
  <c r="F128" i="9"/>
  <c r="E128" i="9"/>
  <c r="D128" i="9"/>
  <c r="C128" i="9"/>
  <c r="H127" i="9"/>
  <c r="D127" i="9"/>
  <c r="C127" i="9"/>
  <c r="I122" i="9"/>
  <c r="C126" i="9"/>
  <c r="H125" i="9"/>
  <c r="C125" i="9"/>
  <c r="H124" i="9"/>
  <c r="C124" i="9"/>
  <c r="H123" i="9"/>
  <c r="C123" i="9"/>
  <c r="L122" i="9"/>
  <c r="K122" i="9"/>
  <c r="J122" i="9"/>
  <c r="G122" i="9"/>
  <c r="F122" i="9"/>
  <c r="E122" i="9"/>
  <c r="D122" i="9"/>
  <c r="H121" i="9"/>
  <c r="C121" i="9"/>
  <c r="H120" i="9"/>
  <c r="C120" i="9"/>
  <c r="H119" i="9"/>
  <c r="C119" i="9"/>
  <c r="H118" i="9"/>
  <c r="C118" i="9"/>
  <c r="H117" i="9"/>
  <c r="C117" i="9"/>
  <c r="L116" i="9"/>
  <c r="K116" i="9"/>
  <c r="J116" i="9"/>
  <c r="I116" i="9"/>
  <c r="H116" i="9" s="1"/>
  <c r="G116" i="9"/>
  <c r="F116" i="9"/>
  <c r="E116" i="9"/>
  <c r="D116" i="9"/>
  <c r="H115" i="9"/>
  <c r="C115" i="9"/>
  <c r="H114" i="9"/>
  <c r="C114" i="9"/>
  <c r="H113" i="9"/>
  <c r="C113" i="9"/>
  <c r="L112" i="9"/>
  <c r="K112" i="9"/>
  <c r="J112" i="9"/>
  <c r="I112" i="9"/>
  <c r="G112" i="9"/>
  <c r="F112" i="9"/>
  <c r="E112" i="9"/>
  <c r="D112" i="9"/>
  <c r="H111" i="9"/>
  <c r="C111" i="9"/>
  <c r="H110" i="9"/>
  <c r="C110" i="9"/>
  <c r="H109" i="9"/>
  <c r="C109" i="9"/>
  <c r="H108" i="9"/>
  <c r="C108" i="9"/>
  <c r="H107" i="9"/>
  <c r="D107" i="9"/>
  <c r="D103" i="9" s="1"/>
  <c r="H106" i="9"/>
  <c r="C106" i="9"/>
  <c r="H105" i="9"/>
  <c r="C105" i="9"/>
  <c r="I103" i="9"/>
  <c r="C104" i="9"/>
  <c r="L103" i="9"/>
  <c r="K103" i="9"/>
  <c r="J103" i="9"/>
  <c r="G103" i="9"/>
  <c r="F103" i="9"/>
  <c r="E103" i="9"/>
  <c r="H102" i="9"/>
  <c r="C102" i="9"/>
  <c r="H101" i="9"/>
  <c r="C101" i="9"/>
  <c r="H100" i="9"/>
  <c r="C100" i="9"/>
  <c r="H99" i="9"/>
  <c r="C99" i="9"/>
  <c r="H98" i="9"/>
  <c r="C98" i="9"/>
  <c r="H97" i="9"/>
  <c r="C97" i="9"/>
  <c r="I95" i="9"/>
  <c r="H96" i="9"/>
  <c r="C96" i="9"/>
  <c r="L95" i="9"/>
  <c r="K95" i="9"/>
  <c r="J95" i="9"/>
  <c r="G95" i="9"/>
  <c r="F95" i="9"/>
  <c r="E95" i="9"/>
  <c r="D95" i="9"/>
  <c r="H94" i="9"/>
  <c r="C94" i="9"/>
  <c r="H93" i="9"/>
  <c r="C93" i="9"/>
  <c r="H92" i="9"/>
  <c r="C92" i="9"/>
  <c r="H91" i="9"/>
  <c r="C91" i="9"/>
  <c r="I89" i="9"/>
  <c r="C90" i="9"/>
  <c r="L89" i="9"/>
  <c r="K89" i="9"/>
  <c r="J89" i="9"/>
  <c r="G89" i="9"/>
  <c r="F89" i="9"/>
  <c r="E89" i="9"/>
  <c r="D89" i="9"/>
  <c r="C89" i="9" s="1"/>
  <c r="H88" i="9"/>
  <c r="C88" i="9"/>
  <c r="H87" i="9"/>
  <c r="C87" i="9"/>
  <c r="H86" i="9"/>
  <c r="C86" i="9"/>
  <c r="H85" i="9"/>
  <c r="C85" i="9"/>
  <c r="L84" i="9"/>
  <c r="K84" i="9"/>
  <c r="J84" i="9"/>
  <c r="J83" i="9" s="1"/>
  <c r="I84" i="9"/>
  <c r="G84" i="9"/>
  <c r="F84" i="9"/>
  <c r="E84" i="9"/>
  <c r="C84" i="9" s="1"/>
  <c r="D84" i="9"/>
  <c r="G83" i="9"/>
  <c r="H82" i="9"/>
  <c r="C82" i="9"/>
  <c r="I80" i="9"/>
  <c r="C81" i="9"/>
  <c r="L80" i="9"/>
  <c r="K80" i="9"/>
  <c r="J80" i="9"/>
  <c r="G80" i="9"/>
  <c r="C80" i="9" s="1"/>
  <c r="F80" i="9"/>
  <c r="E80" i="9"/>
  <c r="D80" i="9"/>
  <c r="H79" i="9"/>
  <c r="C79" i="9"/>
  <c r="I77" i="9"/>
  <c r="C78" i="9"/>
  <c r="L77" i="9"/>
  <c r="L76" i="9" s="1"/>
  <c r="K77" i="9"/>
  <c r="K76" i="9" s="1"/>
  <c r="J77" i="9"/>
  <c r="J76" i="9" s="1"/>
  <c r="G77" i="9"/>
  <c r="F77" i="9"/>
  <c r="E77" i="9"/>
  <c r="D77" i="9"/>
  <c r="D76" i="9" s="1"/>
  <c r="C77" i="9"/>
  <c r="F76" i="9"/>
  <c r="E76" i="9"/>
  <c r="H74" i="9"/>
  <c r="C74" i="9"/>
  <c r="I69" i="9"/>
  <c r="C73" i="9"/>
  <c r="H72" i="9"/>
  <c r="C72" i="9"/>
  <c r="H71" i="9"/>
  <c r="C71" i="9"/>
  <c r="H70" i="9"/>
  <c r="C70" i="9"/>
  <c r="L69" i="9"/>
  <c r="L67" i="9" s="1"/>
  <c r="K69" i="9"/>
  <c r="J69" i="9"/>
  <c r="G69" i="9"/>
  <c r="F69" i="9"/>
  <c r="E69" i="9"/>
  <c r="D69" i="9"/>
  <c r="C69" i="9" s="1"/>
  <c r="H68" i="9"/>
  <c r="C68" i="9"/>
  <c r="K67" i="9"/>
  <c r="J67" i="9"/>
  <c r="G67" i="9"/>
  <c r="F67" i="9"/>
  <c r="E67" i="9"/>
  <c r="H66" i="9"/>
  <c r="C66" i="9"/>
  <c r="H65" i="9"/>
  <c r="C65" i="9"/>
  <c r="H64" i="9"/>
  <c r="C64" i="9"/>
  <c r="H63" i="9"/>
  <c r="C63" i="9"/>
  <c r="H62" i="9"/>
  <c r="C62" i="9"/>
  <c r="H61" i="9"/>
  <c r="C61" i="9"/>
  <c r="H60" i="9"/>
  <c r="C60" i="9"/>
  <c r="I58" i="9"/>
  <c r="C59" i="9"/>
  <c r="L58" i="9"/>
  <c r="K58" i="9"/>
  <c r="J58" i="9"/>
  <c r="G58" i="9"/>
  <c r="F58" i="9"/>
  <c r="C58" i="9" s="1"/>
  <c r="E58" i="9"/>
  <c r="D58" i="9"/>
  <c r="H57" i="9"/>
  <c r="C57" i="9"/>
  <c r="I55" i="9"/>
  <c r="C56" i="9"/>
  <c r="L55" i="9"/>
  <c r="L54" i="9" s="1"/>
  <c r="K55" i="9"/>
  <c r="K54" i="9" s="1"/>
  <c r="J55" i="9"/>
  <c r="G55" i="9"/>
  <c r="G54" i="9" s="1"/>
  <c r="G53" i="9" s="1"/>
  <c r="F55" i="9"/>
  <c r="E55" i="9"/>
  <c r="D55" i="9"/>
  <c r="D54" i="9" s="1"/>
  <c r="J54" i="9"/>
  <c r="J53" i="9" s="1"/>
  <c r="E54" i="9"/>
  <c r="E53" i="9" s="1"/>
  <c r="H47" i="9"/>
  <c r="C47" i="9"/>
  <c r="H46" i="9"/>
  <c r="C46" i="9"/>
  <c r="L45" i="9"/>
  <c r="H45" i="9"/>
  <c r="G45" i="9"/>
  <c r="C45" i="9"/>
  <c r="H44" i="9"/>
  <c r="C44" i="9"/>
  <c r="K43" i="9"/>
  <c r="J43" i="9"/>
  <c r="I43" i="9"/>
  <c r="H43" i="9"/>
  <c r="F43" i="9"/>
  <c r="E43" i="9"/>
  <c r="D43" i="9"/>
  <c r="C43" i="9"/>
  <c r="H42" i="9"/>
  <c r="C42" i="9"/>
  <c r="I41" i="9"/>
  <c r="H41" i="9"/>
  <c r="D41" i="9"/>
  <c r="C41" i="9"/>
  <c r="H40" i="9"/>
  <c r="C40" i="9"/>
  <c r="H39" i="9"/>
  <c r="C39" i="9"/>
  <c r="H38" i="9"/>
  <c r="C38" i="9"/>
  <c r="H37" i="9"/>
  <c r="C37" i="9"/>
  <c r="K36" i="9"/>
  <c r="H36" i="9"/>
  <c r="F36" i="9"/>
  <c r="C36" i="9"/>
  <c r="H35" i="9"/>
  <c r="C35" i="9"/>
  <c r="H34" i="9"/>
  <c r="C34" i="9"/>
  <c r="K33" i="9"/>
  <c r="H33" i="9"/>
  <c r="F33" i="9"/>
  <c r="C33" i="9"/>
  <c r="H32" i="9"/>
  <c r="C32" i="9"/>
  <c r="K31" i="9"/>
  <c r="H31" i="9"/>
  <c r="F31" i="9"/>
  <c r="F26" i="9" s="1"/>
  <c r="C31" i="9"/>
  <c r="H30" i="9"/>
  <c r="C30" i="9"/>
  <c r="H29" i="9"/>
  <c r="C29" i="9"/>
  <c r="H28" i="9"/>
  <c r="C28" i="9"/>
  <c r="K27" i="9"/>
  <c r="H27" i="9"/>
  <c r="F27" i="9"/>
  <c r="C27" i="9"/>
  <c r="K26" i="9"/>
  <c r="H26" i="9"/>
  <c r="H25" i="9"/>
  <c r="C25" i="9"/>
  <c r="D24" i="9"/>
  <c r="C24" i="9"/>
  <c r="H23" i="9"/>
  <c r="C23" i="9"/>
  <c r="H22" i="9"/>
  <c r="C22" i="9"/>
  <c r="L21" i="9"/>
  <c r="L289" i="9" s="1"/>
  <c r="L288" i="9" s="1"/>
  <c r="K21" i="9"/>
  <c r="J21" i="9"/>
  <c r="J289" i="9" s="1"/>
  <c r="I21" i="9"/>
  <c r="H21" i="9" s="1"/>
  <c r="G21" i="9"/>
  <c r="G289" i="9" s="1"/>
  <c r="G288" i="9" s="1"/>
  <c r="F21" i="9"/>
  <c r="F289" i="9" s="1"/>
  <c r="F288" i="9" s="1"/>
  <c r="E21" i="9"/>
  <c r="D21" i="9"/>
  <c r="D289" i="9" s="1"/>
  <c r="D288" i="9" s="1"/>
  <c r="L20" i="9"/>
  <c r="K20" i="9"/>
  <c r="G20" i="9"/>
  <c r="D20" i="9"/>
  <c r="H298" i="8"/>
  <c r="C298" i="8"/>
  <c r="H297" i="8"/>
  <c r="C297" i="8"/>
  <c r="H296" i="8"/>
  <c r="C296" i="8"/>
  <c r="H295" i="8"/>
  <c r="C295" i="8"/>
  <c r="H294" i="8"/>
  <c r="C294" i="8"/>
  <c r="H293" i="8"/>
  <c r="C293" i="8"/>
  <c r="H292" i="8"/>
  <c r="C292" i="8"/>
  <c r="H291" i="8"/>
  <c r="H290" i="8" s="1"/>
  <c r="C291" i="8"/>
  <c r="C290" i="8" s="1"/>
  <c r="L290" i="8"/>
  <c r="K290" i="8"/>
  <c r="J290" i="8"/>
  <c r="I290" i="8"/>
  <c r="G290" i="8"/>
  <c r="F290" i="8"/>
  <c r="E290" i="8"/>
  <c r="D290" i="8"/>
  <c r="H285" i="8"/>
  <c r="C285" i="8"/>
  <c r="H284" i="8"/>
  <c r="C284" i="8"/>
  <c r="L283" i="8"/>
  <c r="K283" i="8"/>
  <c r="J283" i="8"/>
  <c r="G283" i="8"/>
  <c r="F283" i="8"/>
  <c r="E283" i="8"/>
  <c r="D283" i="8"/>
  <c r="H282" i="8"/>
  <c r="C282" i="8"/>
  <c r="L281" i="8"/>
  <c r="K281" i="8"/>
  <c r="J281" i="8"/>
  <c r="G281" i="8"/>
  <c r="F281" i="8"/>
  <c r="E281" i="8"/>
  <c r="D281" i="8"/>
  <c r="C281" i="8" s="1"/>
  <c r="H280" i="8"/>
  <c r="C280" i="8"/>
  <c r="H279" i="8"/>
  <c r="C279" i="8"/>
  <c r="H278" i="8"/>
  <c r="C278" i="8"/>
  <c r="H277" i="8"/>
  <c r="C277" i="8"/>
  <c r="L276" i="8"/>
  <c r="K276" i="8"/>
  <c r="J276" i="8"/>
  <c r="J270" i="8" s="1"/>
  <c r="I276" i="8"/>
  <c r="G276" i="8"/>
  <c r="F276" i="8"/>
  <c r="E276" i="8"/>
  <c r="E270" i="8" s="1"/>
  <c r="E269" i="8" s="1"/>
  <c r="D276" i="8"/>
  <c r="H275" i="8"/>
  <c r="C275" i="8"/>
  <c r="H274" i="8"/>
  <c r="C274" i="8"/>
  <c r="I272" i="8"/>
  <c r="C273" i="8"/>
  <c r="L272" i="8"/>
  <c r="L270" i="8" s="1"/>
  <c r="L269" i="8" s="1"/>
  <c r="K272" i="8"/>
  <c r="K270" i="8" s="1"/>
  <c r="K269" i="8" s="1"/>
  <c r="J272" i="8"/>
  <c r="G272" i="8"/>
  <c r="G270" i="8" s="1"/>
  <c r="G269" i="8" s="1"/>
  <c r="F272" i="8"/>
  <c r="F270" i="8" s="1"/>
  <c r="F269" i="8" s="1"/>
  <c r="E272" i="8"/>
  <c r="D272" i="8"/>
  <c r="H271" i="8"/>
  <c r="C271" i="8"/>
  <c r="J269" i="8"/>
  <c r="H268" i="8"/>
  <c r="C268" i="8"/>
  <c r="H267" i="8"/>
  <c r="C267" i="8"/>
  <c r="H266" i="8"/>
  <c r="C266" i="8"/>
  <c r="H265" i="8"/>
  <c r="C265" i="8"/>
  <c r="L264" i="8"/>
  <c r="K264" i="8"/>
  <c r="J264" i="8"/>
  <c r="J259" i="8" s="1"/>
  <c r="I264" i="8"/>
  <c r="G264" i="8"/>
  <c r="F264" i="8"/>
  <c r="E264" i="8"/>
  <c r="E259" i="8" s="1"/>
  <c r="D264" i="8"/>
  <c r="H263" i="8"/>
  <c r="C263" i="8"/>
  <c r="H262" i="8"/>
  <c r="C262" i="8"/>
  <c r="I260" i="8"/>
  <c r="C261" i="8"/>
  <c r="L260" i="8"/>
  <c r="L259" i="8" s="1"/>
  <c r="K260" i="8"/>
  <c r="K259" i="8" s="1"/>
  <c r="J260" i="8"/>
  <c r="G260" i="8"/>
  <c r="G259" i="8" s="1"/>
  <c r="F260" i="8"/>
  <c r="F259" i="8" s="1"/>
  <c r="E260" i="8"/>
  <c r="D260" i="8"/>
  <c r="H258" i="8"/>
  <c r="C258" i="8"/>
  <c r="H257" i="8"/>
  <c r="C257" i="8"/>
  <c r="H256" i="8"/>
  <c r="C256" i="8"/>
  <c r="H255" i="8"/>
  <c r="C255" i="8"/>
  <c r="H254" i="8"/>
  <c r="C254" i="8"/>
  <c r="H253" i="8"/>
  <c r="C253" i="8"/>
  <c r="L252" i="8"/>
  <c r="K252" i="8"/>
  <c r="J252" i="8"/>
  <c r="J251" i="8" s="1"/>
  <c r="G252" i="8"/>
  <c r="G251" i="8" s="1"/>
  <c r="F252" i="8"/>
  <c r="F251" i="8" s="1"/>
  <c r="E252" i="8"/>
  <c r="D252" i="8"/>
  <c r="L251" i="8"/>
  <c r="K251" i="8"/>
  <c r="D251" i="8"/>
  <c r="H250" i="8"/>
  <c r="C250" i="8"/>
  <c r="H249" i="8"/>
  <c r="C249" i="8"/>
  <c r="H248" i="8"/>
  <c r="C248" i="8"/>
  <c r="H247" i="8"/>
  <c r="C247" i="8"/>
  <c r="L246" i="8"/>
  <c r="K246" i="8"/>
  <c r="J246" i="8"/>
  <c r="G246" i="8"/>
  <c r="F246" i="8"/>
  <c r="E246" i="8"/>
  <c r="D246" i="8"/>
  <c r="H245" i="8"/>
  <c r="C245" i="8"/>
  <c r="H244" i="8"/>
  <c r="C244" i="8"/>
  <c r="H243" i="8"/>
  <c r="C243" i="8"/>
  <c r="H242" i="8"/>
  <c r="C242" i="8"/>
  <c r="H241" i="8"/>
  <c r="C241" i="8"/>
  <c r="H240" i="8"/>
  <c r="C240" i="8"/>
  <c r="H239" i="8"/>
  <c r="C239" i="8"/>
  <c r="L238" i="8"/>
  <c r="K238" i="8"/>
  <c r="J238" i="8"/>
  <c r="I238" i="8"/>
  <c r="H238" i="8" s="1"/>
  <c r="G238" i="8"/>
  <c r="F238" i="8"/>
  <c r="E238" i="8"/>
  <c r="D238" i="8"/>
  <c r="C238" i="8" s="1"/>
  <c r="H237" i="8"/>
  <c r="C237" i="8"/>
  <c r="H236" i="8"/>
  <c r="C236" i="8"/>
  <c r="L235" i="8"/>
  <c r="K235" i="8"/>
  <c r="J235" i="8"/>
  <c r="I235" i="8"/>
  <c r="H235" i="8" s="1"/>
  <c r="G235" i="8"/>
  <c r="F235" i="8"/>
  <c r="E235" i="8"/>
  <c r="D235" i="8"/>
  <c r="C235" i="8" s="1"/>
  <c r="I233" i="8"/>
  <c r="H234" i="8"/>
  <c r="C234" i="8"/>
  <c r="L233" i="8"/>
  <c r="L231" i="8" s="1"/>
  <c r="L230" i="8" s="1"/>
  <c r="K233" i="8"/>
  <c r="J233" i="8"/>
  <c r="J231" i="8" s="1"/>
  <c r="G233" i="8"/>
  <c r="F233" i="8"/>
  <c r="C233" i="8" s="1"/>
  <c r="E233" i="8"/>
  <c r="E231" i="8" s="1"/>
  <c r="D233" i="8"/>
  <c r="H232" i="8"/>
  <c r="C232" i="8"/>
  <c r="K231" i="8"/>
  <c r="K230" i="8" s="1"/>
  <c r="G231" i="8"/>
  <c r="D231" i="8"/>
  <c r="H229" i="8"/>
  <c r="C229" i="8"/>
  <c r="H228" i="8"/>
  <c r="C228" i="8"/>
  <c r="L227" i="8"/>
  <c r="K227" i="8"/>
  <c r="J227" i="8"/>
  <c r="I227" i="8"/>
  <c r="H227" i="8" s="1"/>
  <c r="G227" i="8"/>
  <c r="F227" i="8"/>
  <c r="E227" i="8"/>
  <c r="D227" i="8"/>
  <c r="C227" i="8" s="1"/>
  <c r="H226" i="8"/>
  <c r="C226" i="8"/>
  <c r="H225" i="8"/>
  <c r="C225" i="8"/>
  <c r="H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L216" i="8"/>
  <c r="K216" i="8"/>
  <c r="J216" i="8"/>
  <c r="I216" i="8"/>
  <c r="H216" i="8" s="1"/>
  <c r="G216" i="8"/>
  <c r="F216" i="8"/>
  <c r="E216" i="8"/>
  <c r="D216" i="8"/>
  <c r="C216" i="8" s="1"/>
  <c r="H215" i="8"/>
  <c r="C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L205" i="8"/>
  <c r="K205" i="8"/>
  <c r="J205" i="8"/>
  <c r="J204" i="8" s="1"/>
  <c r="I205" i="8"/>
  <c r="H205" i="8" s="1"/>
  <c r="G205" i="8"/>
  <c r="F205" i="8"/>
  <c r="F204" i="8" s="1"/>
  <c r="E205" i="8"/>
  <c r="E204" i="8" s="1"/>
  <c r="D205" i="8"/>
  <c r="C205" i="8" s="1"/>
  <c r="L204" i="8"/>
  <c r="K204" i="8"/>
  <c r="G204" i="8"/>
  <c r="H203" i="8"/>
  <c r="C203" i="8"/>
  <c r="H202" i="8"/>
  <c r="C202" i="8"/>
  <c r="H201" i="8"/>
  <c r="C201" i="8"/>
  <c r="H200" i="8"/>
  <c r="C200" i="8"/>
  <c r="H199" i="8"/>
  <c r="C199" i="8"/>
  <c r="L198" i="8"/>
  <c r="L196" i="8" s="1"/>
  <c r="L195" i="8" s="1"/>
  <c r="K198" i="8"/>
  <c r="K196" i="8" s="1"/>
  <c r="K195" i="8" s="1"/>
  <c r="J198" i="8"/>
  <c r="I198" i="8"/>
  <c r="G198" i="8"/>
  <c r="G196" i="8" s="1"/>
  <c r="G195" i="8" s="1"/>
  <c r="F198" i="8"/>
  <c r="E198" i="8"/>
  <c r="E196" i="8" s="1"/>
  <c r="E195" i="8" s="1"/>
  <c r="D198" i="8"/>
  <c r="H197" i="8"/>
  <c r="C197" i="8"/>
  <c r="J196" i="8"/>
  <c r="I196" i="8"/>
  <c r="F196" i="8"/>
  <c r="F195" i="8" s="1"/>
  <c r="I192" i="8"/>
  <c r="H193" i="8"/>
  <c r="C193" i="8"/>
  <c r="L192" i="8"/>
  <c r="K192" i="8"/>
  <c r="K191" i="8" s="1"/>
  <c r="J192" i="8"/>
  <c r="J191" i="8" s="1"/>
  <c r="J187" i="8" s="1"/>
  <c r="G192" i="8"/>
  <c r="G191" i="8" s="1"/>
  <c r="F192" i="8"/>
  <c r="E192" i="8"/>
  <c r="E191" i="8" s="1"/>
  <c r="D192" i="8"/>
  <c r="D191" i="8" s="1"/>
  <c r="L191" i="8"/>
  <c r="H190" i="8"/>
  <c r="C190" i="8"/>
  <c r="H189" i="8"/>
  <c r="C189" i="8"/>
  <c r="L188" i="8"/>
  <c r="K188" i="8"/>
  <c r="H188" i="8" s="1"/>
  <c r="J188" i="8"/>
  <c r="I188" i="8"/>
  <c r="G188" i="8"/>
  <c r="F188" i="8"/>
  <c r="E188" i="8"/>
  <c r="D188" i="8"/>
  <c r="H186" i="8"/>
  <c r="C186" i="8"/>
  <c r="I184" i="8"/>
  <c r="H185" i="8"/>
  <c r="C185" i="8"/>
  <c r="L184" i="8"/>
  <c r="K184" i="8"/>
  <c r="J184" i="8"/>
  <c r="G184" i="8"/>
  <c r="F184" i="8"/>
  <c r="E184" i="8"/>
  <c r="D184" i="8"/>
  <c r="I179" i="8"/>
  <c r="C183" i="8"/>
  <c r="H182" i="8"/>
  <c r="C182" i="8"/>
  <c r="H181" i="8"/>
  <c r="C181" i="8"/>
  <c r="H180" i="8"/>
  <c r="C180" i="8"/>
  <c r="L179" i="8"/>
  <c r="K179" i="8"/>
  <c r="J179" i="8"/>
  <c r="G179" i="8"/>
  <c r="F179" i="8"/>
  <c r="F174" i="8" s="1"/>
  <c r="F173" i="8" s="1"/>
  <c r="E179" i="8"/>
  <c r="D179" i="8"/>
  <c r="H178" i="8"/>
  <c r="C178" i="8"/>
  <c r="H177" i="8"/>
  <c r="C177" i="8"/>
  <c r="H176" i="8"/>
  <c r="C176" i="8"/>
  <c r="L175" i="8"/>
  <c r="K175" i="8"/>
  <c r="K174" i="8" s="1"/>
  <c r="K173" i="8" s="1"/>
  <c r="J175" i="8"/>
  <c r="J174" i="8" s="1"/>
  <c r="J173" i="8" s="1"/>
  <c r="G175" i="8"/>
  <c r="G174" i="8" s="1"/>
  <c r="G173" i="8" s="1"/>
  <c r="F175" i="8"/>
  <c r="E175" i="8"/>
  <c r="D175" i="8"/>
  <c r="D174" i="8" s="1"/>
  <c r="C175" i="8"/>
  <c r="E174" i="8"/>
  <c r="E173" i="8" s="1"/>
  <c r="H172" i="8"/>
  <c r="C172" i="8"/>
  <c r="H171" i="8"/>
  <c r="C171" i="8"/>
  <c r="H170" i="8"/>
  <c r="C170" i="8"/>
  <c r="H169" i="8"/>
  <c r="C169" i="8"/>
  <c r="H168" i="8"/>
  <c r="C168" i="8"/>
  <c r="H167" i="8"/>
  <c r="C167" i="8"/>
  <c r="L166" i="8"/>
  <c r="L165" i="8" s="1"/>
  <c r="K166" i="8"/>
  <c r="K165" i="8" s="1"/>
  <c r="J166" i="8"/>
  <c r="G166" i="8"/>
  <c r="G165" i="8" s="1"/>
  <c r="F166" i="8"/>
  <c r="F165" i="8" s="1"/>
  <c r="E166" i="8"/>
  <c r="D166" i="8"/>
  <c r="D165" i="8" s="1"/>
  <c r="J165" i="8"/>
  <c r="E165" i="8"/>
  <c r="H164" i="8"/>
  <c r="C164" i="8"/>
  <c r="H163" i="8"/>
  <c r="C163" i="8"/>
  <c r="H162" i="8"/>
  <c r="C162" i="8"/>
  <c r="H161" i="8"/>
  <c r="C161" i="8"/>
  <c r="L160" i="8"/>
  <c r="K160" i="8"/>
  <c r="J160" i="8"/>
  <c r="G160" i="8"/>
  <c r="F160" i="8"/>
  <c r="E160" i="8"/>
  <c r="C160" i="8" s="1"/>
  <c r="D160" i="8"/>
  <c r="H159" i="8"/>
  <c r="C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H152" i="8"/>
  <c r="C152" i="8"/>
  <c r="L151" i="8"/>
  <c r="K151" i="8"/>
  <c r="J151" i="8"/>
  <c r="I151" i="8"/>
  <c r="G151" i="8"/>
  <c r="F151" i="8"/>
  <c r="E151" i="8"/>
  <c r="D151" i="8"/>
  <c r="H150" i="8"/>
  <c r="C150" i="8"/>
  <c r="H149" i="8"/>
  <c r="C149" i="8"/>
  <c r="H148" i="8"/>
  <c r="C148" i="8"/>
  <c r="H147" i="8"/>
  <c r="C147" i="8"/>
  <c r="H146" i="8"/>
  <c r="C146" i="8"/>
  <c r="H145" i="8"/>
  <c r="C145" i="8"/>
  <c r="L144" i="8"/>
  <c r="K144" i="8"/>
  <c r="J144" i="8"/>
  <c r="I144" i="8"/>
  <c r="G144" i="8"/>
  <c r="F144" i="8"/>
  <c r="E144" i="8"/>
  <c r="D144" i="8"/>
  <c r="H143" i="8"/>
  <c r="C143" i="8"/>
  <c r="H142" i="8"/>
  <c r="C142" i="8"/>
  <c r="L141" i="8"/>
  <c r="K141" i="8"/>
  <c r="J141" i="8"/>
  <c r="I141" i="8"/>
  <c r="G141" i="8"/>
  <c r="F141" i="8"/>
  <c r="E141" i="8"/>
  <c r="D141" i="8"/>
  <c r="H140" i="8"/>
  <c r="C140" i="8"/>
  <c r="H139" i="8"/>
  <c r="C139" i="8"/>
  <c r="H138" i="8"/>
  <c r="C138" i="8"/>
  <c r="H137" i="8"/>
  <c r="C137" i="8"/>
  <c r="L136" i="8"/>
  <c r="K136" i="8"/>
  <c r="J136" i="8"/>
  <c r="G136" i="8"/>
  <c r="F136" i="8"/>
  <c r="E136" i="8"/>
  <c r="C136" i="8" s="1"/>
  <c r="D136" i="8"/>
  <c r="H135" i="8"/>
  <c r="C135" i="8"/>
  <c r="H134" i="8"/>
  <c r="C134" i="8"/>
  <c r="H133" i="8"/>
  <c r="C133" i="8"/>
  <c r="H132" i="8"/>
  <c r="C132" i="8"/>
  <c r="L131" i="8"/>
  <c r="K131" i="8"/>
  <c r="J131" i="8"/>
  <c r="J130" i="8" s="1"/>
  <c r="I131" i="8"/>
  <c r="G131" i="8"/>
  <c r="G130" i="8" s="1"/>
  <c r="F131" i="8"/>
  <c r="F130" i="8" s="1"/>
  <c r="E131" i="8"/>
  <c r="D131" i="8"/>
  <c r="L130" i="8"/>
  <c r="K130" i="8"/>
  <c r="D130" i="8"/>
  <c r="H129" i="8"/>
  <c r="H128" i="8" s="1"/>
  <c r="C129" i="8"/>
  <c r="C128" i="8" s="1"/>
  <c r="L128" i="8"/>
  <c r="K128" i="8"/>
  <c r="J128" i="8"/>
  <c r="I128" i="8"/>
  <c r="G128" i="8"/>
  <c r="F128" i="8"/>
  <c r="E128" i="8"/>
  <c r="D128" i="8"/>
  <c r="H127" i="8"/>
  <c r="D127" i="8"/>
  <c r="C127" i="8" s="1"/>
  <c r="H126" i="8"/>
  <c r="C126" i="8"/>
  <c r="H125" i="8"/>
  <c r="C125" i="8"/>
  <c r="H124" i="8"/>
  <c r="C124" i="8"/>
  <c r="H123" i="8"/>
  <c r="C123" i="8"/>
  <c r="L122" i="8"/>
  <c r="K122" i="8"/>
  <c r="J122" i="8"/>
  <c r="G122" i="8"/>
  <c r="F122" i="8"/>
  <c r="E122" i="8"/>
  <c r="H121" i="8"/>
  <c r="C121" i="8"/>
  <c r="H120" i="8"/>
  <c r="C120" i="8"/>
  <c r="H119" i="8"/>
  <c r="C119" i="8"/>
  <c r="H118" i="8"/>
  <c r="C118" i="8"/>
  <c r="H117" i="8"/>
  <c r="C117" i="8"/>
  <c r="L116" i="8"/>
  <c r="K116" i="8"/>
  <c r="J116" i="8"/>
  <c r="G116" i="8"/>
  <c r="F116" i="8"/>
  <c r="E116" i="8"/>
  <c r="C116" i="8" s="1"/>
  <c r="D116" i="8"/>
  <c r="H115" i="8"/>
  <c r="C115" i="8"/>
  <c r="H114" i="8"/>
  <c r="C114" i="8"/>
  <c r="I112" i="8"/>
  <c r="H113" i="8"/>
  <c r="C113" i="8"/>
  <c r="L112" i="8"/>
  <c r="K112" i="8"/>
  <c r="J112" i="8"/>
  <c r="G112" i="8"/>
  <c r="F112" i="8"/>
  <c r="E112" i="8"/>
  <c r="D112" i="8"/>
  <c r="H111" i="8"/>
  <c r="C111" i="8"/>
  <c r="H110" i="8"/>
  <c r="C110" i="8"/>
  <c r="H109" i="8"/>
  <c r="C109" i="8"/>
  <c r="H108" i="8"/>
  <c r="C108" i="8"/>
  <c r="H107" i="8"/>
  <c r="D107" i="8"/>
  <c r="C107" i="8"/>
  <c r="H106" i="8"/>
  <c r="C106" i="8"/>
  <c r="H105" i="8"/>
  <c r="C105" i="8"/>
  <c r="H104" i="8"/>
  <c r="C104" i="8"/>
  <c r="L103" i="8"/>
  <c r="K103" i="8"/>
  <c r="J103" i="8"/>
  <c r="I103" i="8"/>
  <c r="G103" i="8"/>
  <c r="F103" i="8"/>
  <c r="E103" i="8"/>
  <c r="E83" i="8" s="1"/>
  <c r="D103" i="8"/>
  <c r="H102" i="8"/>
  <c r="C102" i="8"/>
  <c r="H101" i="8"/>
  <c r="C101" i="8"/>
  <c r="H100" i="8"/>
  <c r="C100" i="8"/>
  <c r="I95" i="8"/>
  <c r="C99" i="8"/>
  <c r="H98" i="8"/>
  <c r="C98" i="8"/>
  <c r="H97" i="8"/>
  <c r="C97" i="8"/>
  <c r="H96" i="8"/>
  <c r="C96" i="8"/>
  <c r="L95" i="8"/>
  <c r="K95" i="8"/>
  <c r="J95" i="8"/>
  <c r="G95" i="8"/>
  <c r="F95" i="8"/>
  <c r="F83" i="8" s="1"/>
  <c r="E95" i="8"/>
  <c r="D95" i="8"/>
  <c r="H94" i="8"/>
  <c r="C94" i="8"/>
  <c r="H93" i="8"/>
  <c r="C93" i="8"/>
  <c r="H92" i="8"/>
  <c r="C92" i="8"/>
  <c r="H91" i="8"/>
  <c r="C91" i="8"/>
  <c r="H90" i="8"/>
  <c r="C90" i="8"/>
  <c r="L89" i="8"/>
  <c r="K89" i="8"/>
  <c r="J89" i="8"/>
  <c r="I89" i="8"/>
  <c r="H89" i="8" s="1"/>
  <c r="G89" i="8"/>
  <c r="F89" i="8"/>
  <c r="E89" i="8"/>
  <c r="D89" i="8"/>
  <c r="C89" i="8" s="1"/>
  <c r="H88" i="8"/>
  <c r="C88" i="8"/>
  <c r="H87" i="8"/>
  <c r="C87" i="8"/>
  <c r="H86" i="8"/>
  <c r="C86" i="8"/>
  <c r="H85" i="8"/>
  <c r="C85" i="8"/>
  <c r="L84" i="8"/>
  <c r="K84" i="8"/>
  <c r="J84" i="8"/>
  <c r="J83" i="8" s="1"/>
  <c r="G84" i="8"/>
  <c r="G83" i="8" s="1"/>
  <c r="F84" i="8"/>
  <c r="E84" i="8"/>
  <c r="D84" i="8"/>
  <c r="C84" i="8"/>
  <c r="H82" i="8"/>
  <c r="C82" i="8"/>
  <c r="H81" i="8"/>
  <c r="C81" i="8"/>
  <c r="L80" i="8"/>
  <c r="K80" i="8"/>
  <c r="J80" i="8"/>
  <c r="I80" i="8"/>
  <c r="G80" i="8"/>
  <c r="F80" i="8"/>
  <c r="E80" i="8"/>
  <c r="D80" i="8"/>
  <c r="H79" i="8"/>
  <c r="C79" i="8"/>
  <c r="H78" i="8"/>
  <c r="C78" i="8"/>
  <c r="L77" i="8"/>
  <c r="K77" i="8"/>
  <c r="J77" i="8"/>
  <c r="I77" i="8"/>
  <c r="G77" i="8"/>
  <c r="G76" i="8" s="1"/>
  <c r="F77" i="8"/>
  <c r="F76" i="8" s="1"/>
  <c r="E77" i="8"/>
  <c r="D77" i="8"/>
  <c r="L76" i="8"/>
  <c r="K76" i="8"/>
  <c r="D76" i="8"/>
  <c r="H74" i="8"/>
  <c r="C74" i="8"/>
  <c r="H73" i="8"/>
  <c r="C73" i="8"/>
  <c r="H72" i="8"/>
  <c r="C72" i="8"/>
  <c r="H71" i="8"/>
  <c r="C71" i="8"/>
  <c r="I69" i="8"/>
  <c r="C70" i="8"/>
  <c r="L69" i="8"/>
  <c r="K69" i="8"/>
  <c r="K67" i="8" s="1"/>
  <c r="J69" i="8"/>
  <c r="J67" i="8" s="1"/>
  <c r="G69" i="8"/>
  <c r="F69" i="8"/>
  <c r="F67" i="8" s="1"/>
  <c r="E69" i="8"/>
  <c r="E67" i="8" s="1"/>
  <c r="D69" i="8"/>
  <c r="C68" i="8"/>
  <c r="L67" i="8"/>
  <c r="G67" i="8"/>
  <c r="D67" i="8"/>
  <c r="C67" i="8" s="1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L58" i="8"/>
  <c r="K58" i="8"/>
  <c r="J58" i="8"/>
  <c r="G58" i="8"/>
  <c r="F58" i="8"/>
  <c r="E58" i="8"/>
  <c r="D58" i="8"/>
  <c r="H57" i="8"/>
  <c r="C57" i="8"/>
  <c r="H56" i="8"/>
  <c r="C56" i="8"/>
  <c r="L55" i="8"/>
  <c r="K55" i="8"/>
  <c r="J55" i="8"/>
  <c r="I55" i="8"/>
  <c r="G55" i="8"/>
  <c r="G54" i="8" s="1"/>
  <c r="G53" i="8" s="1"/>
  <c r="F55" i="8"/>
  <c r="E55" i="8"/>
  <c r="D55" i="8"/>
  <c r="L54" i="8"/>
  <c r="L53" i="8" s="1"/>
  <c r="K54" i="8"/>
  <c r="D54" i="8"/>
  <c r="H47" i="8"/>
  <c r="C47" i="8"/>
  <c r="H46" i="8"/>
  <c r="C46" i="8"/>
  <c r="L45" i="8"/>
  <c r="H45" i="8" s="1"/>
  <c r="G45" i="8"/>
  <c r="C45" i="8" s="1"/>
  <c r="H44" i="8"/>
  <c r="C44" i="8"/>
  <c r="K43" i="8"/>
  <c r="J43" i="8"/>
  <c r="I43" i="8"/>
  <c r="F43" i="8"/>
  <c r="C43" i="8" s="1"/>
  <c r="E43" i="8"/>
  <c r="D43" i="8"/>
  <c r="H42" i="8"/>
  <c r="C42" i="8"/>
  <c r="I41" i="8"/>
  <c r="H41" i="8" s="1"/>
  <c r="D41" i="8"/>
  <c r="C41" i="8" s="1"/>
  <c r="H40" i="8"/>
  <c r="C40" i="8"/>
  <c r="H39" i="8"/>
  <c r="C39" i="8"/>
  <c r="H38" i="8"/>
  <c r="C38" i="8"/>
  <c r="H37" i="8"/>
  <c r="C37" i="8"/>
  <c r="K36" i="8"/>
  <c r="H36" i="8" s="1"/>
  <c r="F36" i="8"/>
  <c r="C36" i="8" s="1"/>
  <c r="H35" i="8"/>
  <c r="C35" i="8"/>
  <c r="H34" i="8"/>
  <c r="C34" i="8"/>
  <c r="K33" i="8"/>
  <c r="H33" i="8"/>
  <c r="F33" i="8"/>
  <c r="C33" i="8" s="1"/>
  <c r="H32" i="8"/>
  <c r="C32" i="8"/>
  <c r="K31" i="8"/>
  <c r="H31" i="8" s="1"/>
  <c r="F31" i="8"/>
  <c r="C31" i="8"/>
  <c r="H30" i="8"/>
  <c r="C30" i="8"/>
  <c r="H29" i="8"/>
  <c r="C29" i="8"/>
  <c r="H28" i="8"/>
  <c r="C28" i="8"/>
  <c r="K27" i="8"/>
  <c r="H27" i="8"/>
  <c r="F27" i="8"/>
  <c r="C27" i="8" s="1"/>
  <c r="F26" i="8"/>
  <c r="C26" i="8" s="1"/>
  <c r="H25" i="8"/>
  <c r="C25" i="8"/>
  <c r="D24" i="8"/>
  <c r="C24" i="8"/>
  <c r="H23" i="8"/>
  <c r="C23" i="8"/>
  <c r="H22" i="8"/>
  <c r="C22" i="8"/>
  <c r="L21" i="8"/>
  <c r="L289" i="8" s="1"/>
  <c r="L288" i="8" s="1"/>
  <c r="K21" i="8"/>
  <c r="K289" i="8" s="1"/>
  <c r="K288" i="8" s="1"/>
  <c r="J21" i="8"/>
  <c r="J289" i="8" s="1"/>
  <c r="J288" i="8" s="1"/>
  <c r="I21" i="8"/>
  <c r="G21" i="8"/>
  <c r="F21" i="8"/>
  <c r="F289" i="8" s="1"/>
  <c r="F288" i="8" s="1"/>
  <c r="E21" i="8"/>
  <c r="E289" i="8" s="1"/>
  <c r="E288" i="8" s="1"/>
  <c r="D21" i="8"/>
  <c r="D289" i="8" s="1"/>
  <c r="D288" i="8" s="1"/>
  <c r="C252" i="11" l="1"/>
  <c r="E251" i="11"/>
  <c r="C251" i="11" s="1"/>
  <c r="F230" i="12"/>
  <c r="G230" i="9"/>
  <c r="E289" i="10"/>
  <c r="E288" i="10" s="1"/>
  <c r="C21" i="10"/>
  <c r="C89" i="10"/>
  <c r="E83" i="10"/>
  <c r="F204" i="10"/>
  <c r="F195" i="10" s="1"/>
  <c r="C205" i="10"/>
  <c r="C55" i="8"/>
  <c r="C80" i="8"/>
  <c r="H112" i="8"/>
  <c r="L187" i="8"/>
  <c r="H196" i="8"/>
  <c r="H198" i="8"/>
  <c r="G76" i="9"/>
  <c r="H112" i="9"/>
  <c r="K83" i="9"/>
  <c r="K75" i="9" s="1"/>
  <c r="F20" i="8"/>
  <c r="K83" i="8"/>
  <c r="K75" i="8" s="1"/>
  <c r="C95" i="8"/>
  <c r="C112" i="8"/>
  <c r="C131" i="8"/>
  <c r="H131" i="8"/>
  <c r="C141" i="8"/>
  <c r="H141" i="8"/>
  <c r="C144" i="8"/>
  <c r="H144" i="8"/>
  <c r="C151" i="8"/>
  <c r="H151" i="8"/>
  <c r="C179" i="8"/>
  <c r="H184" i="8"/>
  <c r="E187" i="8"/>
  <c r="K187" i="8"/>
  <c r="H89" i="9"/>
  <c r="L83" i="9"/>
  <c r="L130" i="9"/>
  <c r="L75" i="9" s="1"/>
  <c r="L286" i="9" s="1"/>
  <c r="L204" i="9"/>
  <c r="F251" i="9"/>
  <c r="C252" i="9"/>
  <c r="F26" i="10"/>
  <c r="L195" i="10"/>
  <c r="L194" i="10" s="1"/>
  <c r="C31" i="11"/>
  <c r="F26" i="11"/>
  <c r="L230" i="11"/>
  <c r="C227" i="12"/>
  <c r="E204" i="12"/>
  <c r="H95" i="8"/>
  <c r="H179" i="8"/>
  <c r="G187" i="8"/>
  <c r="D204" i="8"/>
  <c r="C204" i="8" s="1"/>
  <c r="I165" i="9"/>
  <c r="H165" i="9" s="1"/>
  <c r="H166" i="9"/>
  <c r="F165" i="11"/>
  <c r="C166" i="11"/>
  <c r="D53" i="8"/>
  <c r="H80" i="8"/>
  <c r="C166" i="8"/>
  <c r="C188" i="8"/>
  <c r="C198" i="8"/>
  <c r="H122" i="9"/>
  <c r="E20" i="10"/>
  <c r="C41" i="10"/>
  <c r="D20" i="10"/>
  <c r="J20" i="8"/>
  <c r="G289" i="8"/>
  <c r="G288" i="8" s="1"/>
  <c r="H43" i="8"/>
  <c r="F75" i="8"/>
  <c r="L83" i="8"/>
  <c r="L75" i="8" s="1"/>
  <c r="C103" i="8"/>
  <c r="H103" i="8"/>
  <c r="E130" i="8"/>
  <c r="L174" i="8"/>
  <c r="L173" i="8" s="1"/>
  <c r="C184" i="8"/>
  <c r="C192" i="8"/>
  <c r="F54" i="9"/>
  <c r="F53" i="9" s="1"/>
  <c r="C55" i="9"/>
  <c r="G195" i="9"/>
  <c r="L195" i="9"/>
  <c r="H116" i="10"/>
  <c r="C188" i="10"/>
  <c r="C235" i="10"/>
  <c r="F83" i="11"/>
  <c r="F75" i="11" s="1"/>
  <c r="F52" i="11" s="1"/>
  <c r="H112" i="11"/>
  <c r="D191" i="11"/>
  <c r="D187" i="11" s="1"/>
  <c r="F196" i="12"/>
  <c r="F195" i="12" s="1"/>
  <c r="F194" i="12" s="1"/>
  <c r="C198" i="12"/>
  <c r="E289" i="9"/>
  <c r="E288" i="9" s="1"/>
  <c r="J288" i="9"/>
  <c r="H80" i="9"/>
  <c r="F83" i="9"/>
  <c r="F75" i="9" s="1"/>
  <c r="F52" i="9" s="1"/>
  <c r="C112" i="9"/>
  <c r="C116" i="9"/>
  <c r="C141" i="9"/>
  <c r="G130" i="9"/>
  <c r="J187" i="9"/>
  <c r="F204" i="9"/>
  <c r="H227" i="9"/>
  <c r="J259" i="9"/>
  <c r="J230" i="9" s="1"/>
  <c r="C281" i="9"/>
  <c r="H281" i="9"/>
  <c r="F289" i="10"/>
  <c r="F288" i="10" s="1"/>
  <c r="C69" i="10"/>
  <c r="F76" i="10"/>
  <c r="K83" i="10"/>
  <c r="C131" i="10"/>
  <c r="C166" i="10"/>
  <c r="F187" i="10"/>
  <c r="L187" i="10"/>
  <c r="G230" i="10"/>
  <c r="F231" i="10"/>
  <c r="D83" i="11"/>
  <c r="C84" i="11"/>
  <c r="J83" i="11"/>
  <c r="C103" i="11"/>
  <c r="C112" i="11"/>
  <c r="C122" i="11"/>
  <c r="D130" i="11"/>
  <c r="F83" i="12"/>
  <c r="C95" i="12"/>
  <c r="H112" i="12"/>
  <c r="D130" i="12"/>
  <c r="C131" i="12"/>
  <c r="K130" i="12"/>
  <c r="J130" i="12"/>
  <c r="C205" i="12"/>
  <c r="D204" i="12"/>
  <c r="C204" i="12" s="1"/>
  <c r="K204" i="12"/>
  <c r="K195" i="12" s="1"/>
  <c r="J204" i="12"/>
  <c r="G259" i="12"/>
  <c r="J230" i="8"/>
  <c r="C252" i="8"/>
  <c r="C260" i="8"/>
  <c r="C272" i="8"/>
  <c r="C283" i="8"/>
  <c r="K289" i="9"/>
  <c r="K288" i="9" s="1"/>
  <c r="H58" i="9"/>
  <c r="H95" i="9"/>
  <c r="H103" i="9"/>
  <c r="C122" i="9"/>
  <c r="H131" i="9"/>
  <c r="C136" i="9"/>
  <c r="C227" i="9"/>
  <c r="K231" i="9"/>
  <c r="C238" i="9"/>
  <c r="C264" i="9"/>
  <c r="C276" i="9"/>
  <c r="L289" i="10"/>
  <c r="L288" i="10" s="1"/>
  <c r="K26" i="10"/>
  <c r="H26" i="10" s="1"/>
  <c r="L83" i="10"/>
  <c r="L75" i="10" s="1"/>
  <c r="C160" i="10"/>
  <c r="C175" i="10"/>
  <c r="G174" i="10"/>
  <c r="G173" i="10" s="1"/>
  <c r="C184" i="10"/>
  <c r="H184" i="10"/>
  <c r="G187" i="10"/>
  <c r="H192" i="10"/>
  <c r="C233" i="10"/>
  <c r="H246" i="10"/>
  <c r="F259" i="10"/>
  <c r="G54" i="11"/>
  <c r="G53" i="11" s="1"/>
  <c r="K83" i="11"/>
  <c r="K75" i="11" s="1"/>
  <c r="C95" i="11"/>
  <c r="C136" i="11"/>
  <c r="H136" i="11"/>
  <c r="J194" i="11"/>
  <c r="H227" i="11"/>
  <c r="C276" i="11"/>
  <c r="H276" i="11"/>
  <c r="C77" i="12"/>
  <c r="K76" i="12"/>
  <c r="C80" i="12"/>
  <c r="L130" i="12"/>
  <c r="F130" i="12"/>
  <c r="F75" i="12" s="1"/>
  <c r="F52" i="12" s="1"/>
  <c r="F51" i="12" s="1"/>
  <c r="E195" i="12"/>
  <c r="L204" i="12"/>
  <c r="H233" i="8"/>
  <c r="C246" i="8"/>
  <c r="C264" i="8"/>
  <c r="H264" i="8"/>
  <c r="C276" i="8"/>
  <c r="H276" i="8"/>
  <c r="K53" i="9"/>
  <c r="I83" i="9"/>
  <c r="C95" i="9"/>
  <c r="E130" i="9"/>
  <c r="C131" i="9"/>
  <c r="F187" i="9"/>
  <c r="F195" i="9"/>
  <c r="C216" i="9"/>
  <c r="F231" i="9"/>
  <c r="C235" i="9"/>
  <c r="D259" i="9"/>
  <c r="H260" i="9"/>
  <c r="F259" i="9"/>
  <c r="L270" i="9"/>
  <c r="L269" i="9" s="1"/>
  <c r="H43" i="10"/>
  <c r="H55" i="10"/>
  <c r="C58" i="10"/>
  <c r="H58" i="10"/>
  <c r="J76" i="10"/>
  <c r="J75" i="10" s="1"/>
  <c r="J52" i="10" s="1"/>
  <c r="C80" i="10"/>
  <c r="G83" i="10"/>
  <c r="G75" i="10" s="1"/>
  <c r="G52" i="10" s="1"/>
  <c r="C103" i="10"/>
  <c r="C122" i="10"/>
  <c r="F174" i="10"/>
  <c r="F173" i="10" s="1"/>
  <c r="J187" i="10"/>
  <c r="E187" i="10"/>
  <c r="C227" i="10"/>
  <c r="J231" i="10"/>
  <c r="J230" i="10" s="1"/>
  <c r="C272" i="10"/>
  <c r="C43" i="11"/>
  <c r="C175" i="11"/>
  <c r="G187" i="11"/>
  <c r="F195" i="11"/>
  <c r="H233" i="11"/>
  <c r="C246" i="11"/>
  <c r="C260" i="11"/>
  <c r="C116" i="12"/>
  <c r="C151" i="12"/>
  <c r="C160" i="12"/>
  <c r="C166" i="12"/>
  <c r="G174" i="12"/>
  <c r="G173" i="12" s="1"/>
  <c r="E231" i="12"/>
  <c r="L231" i="12"/>
  <c r="L230" i="12" s="1"/>
  <c r="H235" i="12"/>
  <c r="F289" i="11"/>
  <c r="F288" i="11" s="1"/>
  <c r="J54" i="11"/>
  <c r="J53" i="11" s="1"/>
  <c r="J52" i="11" s="1"/>
  <c r="C58" i="11"/>
  <c r="J76" i="11"/>
  <c r="J75" i="11" s="1"/>
  <c r="C80" i="11"/>
  <c r="L83" i="11"/>
  <c r="H103" i="11"/>
  <c r="H116" i="11"/>
  <c r="E130" i="11"/>
  <c r="C144" i="11"/>
  <c r="H144" i="11"/>
  <c r="C151" i="11"/>
  <c r="H151" i="11"/>
  <c r="F173" i="11"/>
  <c r="L174" i="11"/>
  <c r="L173" i="11" s="1"/>
  <c r="K187" i="11"/>
  <c r="C227" i="11"/>
  <c r="C235" i="11"/>
  <c r="L259" i="11"/>
  <c r="E259" i="11"/>
  <c r="L270" i="11"/>
  <c r="L269" i="11" s="1"/>
  <c r="C290" i="11"/>
  <c r="L289" i="12"/>
  <c r="L288" i="12" s="1"/>
  <c r="G53" i="12"/>
  <c r="C103" i="12"/>
  <c r="C112" i="12"/>
  <c r="C122" i="12"/>
  <c r="L174" i="12"/>
  <c r="L173" i="12" s="1"/>
  <c r="C179" i="12"/>
  <c r="H179" i="12"/>
  <c r="C184" i="12"/>
  <c r="G231" i="12"/>
  <c r="G230" i="12" s="1"/>
  <c r="G194" i="12" s="1"/>
  <c r="H246" i="12"/>
  <c r="C252" i="12"/>
  <c r="H252" i="12"/>
  <c r="H260" i="12"/>
  <c r="G288" i="11"/>
  <c r="K289" i="11"/>
  <c r="K288" i="11" s="1"/>
  <c r="H43" i="11"/>
  <c r="C55" i="11"/>
  <c r="C77" i="11"/>
  <c r="G83" i="11"/>
  <c r="G75" i="11" s="1"/>
  <c r="C89" i="11"/>
  <c r="H89" i="11"/>
  <c r="H95" i="11"/>
  <c r="F130" i="11"/>
  <c r="C130" i="11" s="1"/>
  <c r="C141" i="11"/>
  <c r="H160" i="11"/>
  <c r="G174" i="11"/>
  <c r="G173" i="11" s="1"/>
  <c r="F187" i="11"/>
  <c r="C187" i="11" s="1"/>
  <c r="C198" i="11"/>
  <c r="L204" i="11"/>
  <c r="L195" i="11" s="1"/>
  <c r="L194" i="11" s="1"/>
  <c r="J230" i="11"/>
  <c r="G259" i="11"/>
  <c r="G230" i="11" s="1"/>
  <c r="G194" i="11" s="1"/>
  <c r="G270" i="11"/>
  <c r="G269" i="11" s="1"/>
  <c r="H290" i="11"/>
  <c r="D289" i="12"/>
  <c r="D288" i="12" s="1"/>
  <c r="H21" i="12"/>
  <c r="H43" i="12"/>
  <c r="C54" i="12"/>
  <c r="K54" i="12"/>
  <c r="K53" i="12" s="1"/>
  <c r="H58" i="12"/>
  <c r="G75" i="12"/>
  <c r="H80" i="12"/>
  <c r="I83" i="12"/>
  <c r="C89" i="12"/>
  <c r="H136" i="12"/>
  <c r="H141" i="12"/>
  <c r="H144" i="12"/>
  <c r="H160" i="12"/>
  <c r="H165" i="12"/>
  <c r="C188" i="12"/>
  <c r="K187" i="12"/>
  <c r="J187" i="12"/>
  <c r="L195" i="12"/>
  <c r="H227" i="12"/>
  <c r="D231" i="12"/>
  <c r="K231" i="12"/>
  <c r="K230" i="12" s="1"/>
  <c r="C246" i="12"/>
  <c r="C251" i="12"/>
  <c r="C260" i="12"/>
  <c r="J259" i="12"/>
  <c r="L269" i="12"/>
  <c r="C272" i="12"/>
  <c r="H272" i="12"/>
  <c r="G20" i="8"/>
  <c r="L20" i="8"/>
  <c r="K26" i="8"/>
  <c r="J54" i="8"/>
  <c r="J53" i="8" s="1"/>
  <c r="E20" i="8"/>
  <c r="C21" i="8"/>
  <c r="C289" i="8" s="1"/>
  <c r="C288" i="8" s="1"/>
  <c r="K53" i="8"/>
  <c r="K52" i="8" s="1"/>
  <c r="F54" i="8"/>
  <c r="F53" i="8" s="1"/>
  <c r="C58" i="8"/>
  <c r="I58" i="8"/>
  <c r="H58" i="8" s="1"/>
  <c r="C69" i="8"/>
  <c r="E76" i="8"/>
  <c r="J76" i="8"/>
  <c r="J75" i="8" s="1"/>
  <c r="I191" i="8"/>
  <c r="H191" i="8" s="1"/>
  <c r="H192" i="8"/>
  <c r="J195" i="8"/>
  <c r="J194" i="8" s="1"/>
  <c r="L194" i="8"/>
  <c r="G230" i="8"/>
  <c r="H260" i="8"/>
  <c r="I259" i="8"/>
  <c r="H259" i="8" s="1"/>
  <c r="L53" i="9"/>
  <c r="H70" i="8"/>
  <c r="H272" i="8"/>
  <c r="I270" i="8"/>
  <c r="C26" i="9"/>
  <c r="H69" i="9"/>
  <c r="I67" i="9"/>
  <c r="H67" i="9" s="1"/>
  <c r="C76" i="9"/>
  <c r="H77" i="9"/>
  <c r="I76" i="9"/>
  <c r="D83" i="9"/>
  <c r="C103" i="9"/>
  <c r="H55" i="8"/>
  <c r="H69" i="8"/>
  <c r="D83" i="8"/>
  <c r="C83" i="8" s="1"/>
  <c r="C165" i="8"/>
  <c r="C54" i="9"/>
  <c r="D53" i="9"/>
  <c r="H55" i="9"/>
  <c r="I54" i="9"/>
  <c r="H21" i="8"/>
  <c r="D20" i="8"/>
  <c r="C20" i="8" s="1"/>
  <c r="E54" i="8"/>
  <c r="E53" i="8" s="1"/>
  <c r="H68" i="8"/>
  <c r="I67" i="8"/>
  <c r="H67" i="8" s="1"/>
  <c r="G75" i="8"/>
  <c r="G52" i="8" s="1"/>
  <c r="C77" i="8"/>
  <c r="H77" i="8"/>
  <c r="I76" i="8"/>
  <c r="C130" i="8"/>
  <c r="D173" i="8"/>
  <c r="C173" i="8" s="1"/>
  <c r="C174" i="8"/>
  <c r="I187" i="8"/>
  <c r="H187" i="8" s="1"/>
  <c r="G194" i="8"/>
  <c r="K194" i="8"/>
  <c r="I84" i="8"/>
  <c r="I116" i="8"/>
  <c r="H116" i="8" s="1"/>
  <c r="D122" i="8"/>
  <c r="C122" i="8" s="1"/>
  <c r="I136" i="8"/>
  <c r="H136" i="8" s="1"/>
  <c r="I160" i="8"/>
  <c r="H160" i="8" s="1"/>
  <c r="I166" i="8"/>
  <c r="I175" i="8"/>
  <c r="D187" i="8"/>
  <c r="F191" i="8"/>
  <c r="F187" i="8" s="1"/>
  <c r="I195" i="8"/>
  <c r="I204" i="8"/>
  <c r="H204" i="8" s="1"/>
  <c r="D259" i="8"/>
  <c r="C259" i="8" s="1"/>
  <c r="H261" i="8"/>
  <c r="H273" i="8"/>
  <c r="I281" i="8"/>
  <c r="H281" i="8" s="1"/>
  <c r="F20" i="9"/>
  <c r="J20" i="9"/>
  <c r="H56" i="9"/>
  <c r="H59" i="9"/>
  <c r="D67" i="9"/>
  <c r="C67" i="9" s="1"/>
  <c r="H73" i="9"/>
  <c r="H78" i="9"/>
  <c r="H81" i="9"/>
  <c r="H84" i="9"/>
  <c r="H90" i="9"/>
  <c r="H104" i="9"/>
  <c r="C107" i="9"/>
  <c r="H126" i="9"/>
  <c r="D130" i="9"/>
  <c r="I141" i="9"/>
  <c r="H141" i="9" s="1"/>
  <c r="C151" i="9"/>
  <c r="G173" i="9"/>
  <c r="H185" i="9"/>
  <c r="I184" i="9"/>
  <c r="H184" i="9" s="1"/>
  <c r="C191" i="9"/>
  <c r="C198" i="9"/>
  <c r="H198" i="9"/>
  <c r="I196" i="9"/>
  <c r="K230" i="9"/>
  <c r="K194" i="9" s="1"/>
  <c r="F52" i="10"/>
  <c r="C54" i="10"/>
  <c r="H84" i="10"/>
  <c r="H99" i="8"/>
  <c r="I122" i="8"/>
  <c r="H122" i="8" s="1"/>
  <c r="H183" i="8"/>
  <c r="D196" i="8"/>
  <c r="F231" i="8"/>
  <c r="F230" i="8" s="1"/>
  <c r="F286" i="8" s="1"/>
  <c r="I246" i="8"/>
  <c r="I252" i="8"/>
  <c r="D270" i="8"/>
  <c r="I283" i="8"/>
  <c r="I289" i="8" s="1"/>
  <c r="I288" i="8" s="1"/>
  <c r="C166" i="9"/>
  <c r="D165" i="9"/>
  <c r="C165" i="9" s="1"/>
  <c r="C175" i="9"/>
  <c r="D174" i="9"/>
  <c r="H193" i="9"/>
  <c r="I192" i="9"/>
  <c r="J130" i="9"/>
  <c r="J75" i="9" s="1"/>
  <c r="J52" i="9" s="1"/>
  <c r="I136" i="9"/>
  <c r="H137" i="9"/>
  <c r="I144" i="9"/>
  <c r="H144" i="9" s="1"/>
  <c r="I174" i="9"/>
  <c r="H188" i="9"/>
  <c r="C251" i="9"/>
  <c r="H69" i="10"/>
  <c r="I67" i="10"/>
  <c r="H67" i="10" s="1"/>
  <c r="C191" i="10"/>
  <c r="D187" i="10"/>
  <c r="C187" i="10" s="1"/>
  <c r="E251" i="8"/>
  <c r="C251" i="8" s="1"/>
  <c r="E20" i="9"/>
  <c r="C21" i="9"/>
  <c r="C289" i="9" s="1"/>
  <c r="C288" i="9" s="1"/>
  <c r="E83" i="9"/>
  <c r="E75" i="9" s="1"/>
  <c r="I151" i="9"/>
  <c r="H151" i="9" s="1"/>
  <c r="I160" i="9"/>
  <c r="H160" i="9" s="1"/>
  <c r="H161" i="9"/>
  <c r="K173" i="9"/>
  <c r="E187" i="9"/>
  <c r="C187" i="9" s="1"/>
  <c r="J195" i="9"/>
  <c r="K53" i="10"/>
  <c r="K75" i="10"/>
  <c r="F75" i="10"/>
  <c r="C130" i="10"/>
  <c r="H167" i="9"/>
  <c r="H176" i="9"/>
  <c r="C188" i="9"/>
  <c r="D196" i="9"/>
  <c r="H232" i="9"/>
  <c r="I233" i="9"/>
  <c r="H233" i="9" s="1"/>
  <c r="I246" i="9"/>
  <c r="H246" i="9" s="1"/>
  <c r="I252" i="9"/>
  <c r="C260" i="9"/>
  <c r="D270" i="9"/>
  <c r="H282" i="9"/>
  <c r="I283" i="9"/>
  <c r="G20" i="10"/>
  <c r="K20" i="10"/>
  <c r="C31" i="10"/>
  <c r="I54" i="10"/>
  <c r="C55" i="10"/>
  <c r="D67" i="10"/>
  <c r="C67" i="10" s="1"/>
  <c r="D75" i="10"/>
  <c r="D83" i="10"/>
  <c r="C83" i="10" s="1"/>
  <c r="H85" i="10"/>
  <c r="I112" i="10"/>
  <c r="H112" i="10" s="1"/>
  <c r="H117" i="10"/>
  <c r="I122" i="10"/>
  <c r="H122" i="10" s="1"/>
  <c r="C127" i="10"/>
  <c r="I136" i="10"/>
  <c r="H136" i="10" s="1"/>
  <c r="D173" i="10"/>
  <c r="I179" i="10"/>
  <c r="H179" i="10" s="1"/>
  <c r="I188" i="10"/>
  <c r="I191" i="10"/>
  <c r="H191" i="10" s="1"/>
  <c r="C192" i="10"/>
  <c r="G204" i="10"/>
  <c r="K231" i="10"/>
  <c r="K230" i="10" s="1"/>
  <c r="C251" i="10"/>
  <c r="H252" i="10"/>
  <c r="I251" i="10"/>
  <c r="H251" i="10" s="1"/>
  <c r="C259" i="10"/>
  <c r="H84" i="11"/>
  <c r="C165" i="11"/>
  <c r="H166" i="11"/>
  <c r="I165" i="11"/>
  <c r="H165" i="11" s="1"/>
  <c r="I205" i="9"/>
  <c r="I216" i="9"/>
  <c r="H216" i="9" s="1"/>
  <c r="I235" i="9"/>
  <c r="H235" i="9" s="1"/>
  <c r="I238" i="9"/>
  <c r="H238" i="9" s="1"/>
  <c r="I264" i="9"/>
  <c r="H264" i="9" s="1"/>
  <c r="I276" i="9"/>
  <c r="H276" i="9" s="1"/>
  <c r="H70" i="10"/>
  <c r="I77" i="10"/>
  <c r="I80" i="10"/>
  <c r="H80" i="10" s="1"/>
  <c r="I89" i="10"/>
  <c r="H89" i="10" s="1"/>
  <c r="I103" i="10"/>
  <c r="H103" i="10" s="1"/>
  <c r="I131" i="10"/>
  <c r="I160" i="10"/>
  <c r="H160" i="10" s="1"/>
  <c r="I166" i="10"/>
  <c r="I175" i="10"/>
  <c r="K195" i="10"/>
  <c r="K194" i="10" s="1"/>
  <c r="I196" i="10"/>
  <c r="J204" i="10"/>
  <c r="J195" i="10" s="1"/>
  <c r="J194" i="10" s="1"/>
  <c r="H206" i="10"/>
  <c r="H228" i="10"/>
  <c r="H236" i="10"/>
  <c r="K194" i="11"/>
  <c r="G195" i="10"/>
  <c r="G194" i="10" s="1"/>
  <c r="H205" i="10"/>
  <c r="H227" i="10"/>
  <c r="D230" i="10"/>
  <c r="H235" i="10"/>
  <c r="H283" i="10"/>
  <c r="E204" i="9"/>
  <c r="C204" i="9" s="1"/>
  <c r="E231" i="9"/>
  <c r="E230" i="9" s="1"/>
  <c r="J20" i="10"/>
  <c r="H21" i="10"/>
  <c r="E76" i="10"/>
  <c r="E130" i="10"/>
  <c r="E165" i="10"/>
  <c r="C165" i="10" s="1"/>
  <c r="E174" i="10"/>
  <c r="E173" i="10" s="1"/>
  <c r="C198" i="10"/>
  <c r="E196" i="10"/>
  <c r="E195" i="10" s="1"/>
  <c r="C204" i="10"/>
  <c r="I216" i="10"/>
  <c r="E230" i="10"/>
  <c r="I233" i="10"/>
  <c r="H234" i="10"/>
  <c r="H238" i="10"/>
  <c r="L75" i="11"/>
  <c r="L52" i="11" s="1"/>
  <c r="H175" i="11"/>
  <c r="I174" i="11"/>
  <c r="C191" i="11"/>
  <c r="H247" i="10"/>
  <c r="H253" i="10"/>
  <c r="I264" i="10"/>
  <c r="H264" i="10" s="1"/>
  <c r="I276" i="10"/>
  <c r="H276" i="10" s="1"/>
  <c r="H284" i="10"/>
  <c r="D20" i="11"/>
  <c r="L20" i="11"/>
  <c r="K26" i="11"/>
  <c r="D53" i="11"/>
  <c r="H68" i="11"/>
  <c r="I69" i="11"/>
  <c r="H69" i="11" s="1"/>
  <c r="D75" i="11"/>
  <c r="H85" i="11"/>
  <c r="H99" i="11"/>
  <c r="H117" i="11"/>
  <c r="I122" i="11"/>
  <c r="H122" i="11" s="1"/>
  <c r="C127" i="11"/>
  <c r="H137" i="11"/>
  <c r="H161" i="11"/>
  <c r="H167" i="11"/>
  <c r="D174" i="11"/>
  <c r="H176" i="11"/>
  <c r="I184" i="11"/>
  <c r="H184" i="11" s="1"/>
  <c r="C188" i="11"/>
  <c r="I192" i="11"/>
  <c r="D196" i="11"/>
  <c r="I198" i="11"/>
  <c r="I204" i="11"/>
  <c r="H204" i="11" s="1"/>
  <c r="H217" i="11"/>
  <c r="I216" i="11"/>
  <c r="H216" i="11" s="1"/>
  <c r="D216" i="11"/>
  <c r="C216" i="11" s="1"/>
  <c r="C224" i="11"/>
  <c r="K230" i="11"/>
  <c r="H260" i="11"/>
  <c r="I259" i="11"/>
  <c r="H259" i="11" s="1"/>
  <c r="J286" i="11"/>
  <c r="I260" i="10"/>
  <c r="I272" i="10"/>
  <c r="H272" i="10" s="1"/>
  <c r="C283" i="10"/>
  <c r="C289" i="10" s="1"/>
  <c r="C288" i="10" s="1"/>
  <c r="C21" i="11"/>
  <c r="C289" i="11" s="1"/>
  <c r="C288" i="11" s="1"/>
  <c r="I55" i="11"/>
  <c r="I58" i="11"/>
  <c r="H58" i="11" s="1"/>
  <c r="I77" i="11"/>
  <c r="I80" i="11"/>
  <c r="H80" i="11" s="1"/>
  <c r="I131" i="11"/>
  <c r="I141" i="11"/>
  <c r="H141" i="11" s="1"/>
  <c r="H272" i="11"/>
  <c r="I270" i="11"/>
  <c r="D270" i="10"/>
  <c r="G20" i="11"/>
  <c r="K20" i="11"/>
  <c r="E54" i="11"/>
  <c r="E53" i="11" s="1"/>
  <c r="E76" i="11"/>
  <c r="E75" i="11" s="1"/>
  <c r="H199" i="11"/>
  <c r="C205" i="11"/>
  <c r="G286" i="11"/>
  <c r="E231" i="11"/>
  <c r="I231" i="11"/>
  <c r="D259" i="11"/>
  <c r="H261" i="11"/>
  <c r="H273" i="11"/>
  <c r="I281" i="11"/>
  <c r="H281" i="11" s="1"/>
  <c r="F20" i="12"/>
  <c r="K26" i="12"/>
  <c r="D53" i="12"/>
  <c r="C58" i="12"/>
  <c r="H69" i="12"/>
  <c r="F231" i="11"/>
  <c r="F230" i="11" s="1"/>
  <c r="I246" i="11"/>
  <c r="H246" i="11" s="1"/>
  <c r="I252" i="11"/>
  <c r="D270" i="11"/>
  <c r="I283" i="11"/>
  <c r="G20" i="12"/>
  <c r="C55" i="12"/>
  <c r="H57" i="12"/>
  <c r="C69" i="12"/>
  <c r="E67" i="12"/>
  <c r="H77" i="12"/>
  <c r="I76" i="12"/>
  <c r="H89" i="12"/>
  <c r="H116" i="12"/>
  <c r="I55" i="12"/>
  <c r="H56" i="12"/>
  <c r="I67" i="12"/>
  <c r="H68" i="12"/>
  <c r="C21" i="12"/>
  <c r="C289" i="12" s="1"/>
  <c r="C288" i="12" s="1"/>
  <c r="J55" i="12"/>
  <c r="J54" i="12" s="1"/>
  <c r="J67" i="12"/>
  <c r="L75" i="12"/>
  <c r="L52" i="12" s="1"/>
  <c r="J83" i="12"/>
  <c r="H131" i="12"/>
  <c r="I130" i="12"/>
  <c r="H151" i="12"/>
  <c r="D76" i="12"/>
  <c r="H78" i="12"/>
  <c r="H84" i="12"/>
  <c r="H90" i="12"/>
  <c r="H104" i="12"/>
  <c r="H117" i="12"/>
  <c r="H129" i="12"/>
  <c r="H128" i="12" s="1"/>
  <c r="H132" i="12"/>
  <c r="H142" i="12"/>
  <c r="H152" i="12"/>
  <c r="H166" i="12"/>
  <c r="J173" i="12"/>
  <c r="G187" i="12"/>
  <c r="G286" i="12" s="1"/>
  <c r="L194" i="12"/>
  <c r="D230" i="12"/>
  <c r="J231" i="12"/>
  <c r="J230" i="12" s="1"/>
  <c r="C270" i="12"/>
  <c r="E269" i="12"/>
  <c r="C269" i="12" s="1"/>
  <c r="L286" i="12"/>
  <c r="F286" i="12"/>
  <c r="E83" i="12"/>
  <c r="E75" i="12" s="1"/>
  <c r="E165" i="12"/>
  <c r="C165" i="12" s="1"/>
  <c r="D195" i="12"/>
  <c r="C196" i="12"/>
  <c r="J195" i="12"/>
  <c r="I175" i="12"/>
  <c r="I184" i="12"/>
  <c r="H184" i="12" s="1"/>
  <c r="I188" i="12"/>
  <c r="I192" i="12"/>
  <c r="I198" i="12"/>
  <c r="I205" i="12"/>
  <c r="C233" i="12"/>
  <c r="D174" i="12"/>
  <c r="D187" i="12"/>
  <c r="D191" i="12"/>
  <c r="C191" i="12" s="1"/>
  <c r="I216" i="12"/>
  <c r="H216" i="12" s="1"/>
  <c r="I233" i="12"/>
  <c r="I238" i="12"/>
  <c r="H238" i="12" s="1"/>
  <c r="I251" i="12"/>
  <c r="H251" i="12" s="1"/>
  <c r="E259" i="12"/>
  <c r="C259" i="12" s="1"/>
  <c r="I264" i="12"/>
  <c r="H264" i="12" s="1"/>
  <c r="I270" i="12"/>
  <c r="I276" i="12"/>
  <c r="H276" i="12" s="1"/>
  <c r="I283" i="12"/>
  <c r="H298" i="7"/>
  <c r="C298" i="7"/>
  <c r="H297" i="7"/>
  <c r="C297" i="7"/>
  <c r="H296" i="7"/>
  <c r="C296" i="7"/>
  <c r="H295" i="7"/>
  <c r="C295" i="7"/>
  <c r="H294" i="7"/>
  <c r="C294" i="7"/>
  <c r="H293" i="7"/>
  <c r="C293" i="7"/>
  <c r="H292" i="7"/>
  <c r="C292" i="7"/>
  <c r="H291" i="7"/>
  <c r="C291" i="7"/>
  <c r="L290" i="7"/>
  <c r="K290" i="7"/>
  <c r="J290" i="7"/>
  <c r="I290" i="7"/>
  <c r="H290" i="7"/>
  <c r="G290" i="7"/>
  <c r="F290" i="7"/>
  <c r="E290" i="7"/>
  <c r="D290" i="7"/>
  <c r="C290" i="7"/>
  <c r="H285" i="7"/>
  <c r="C285" i="7"/>
  <c r="H284" i="7"/>
  <c r="C284" i="7"/>
  <c r="L283" i="7"/>
  <c r="K283" i="7"/>
  <c r="J283" i="7"/>
  <c r="I283" i="7"/>
  <c r="H283" i="7" s="1"/>
  <c r="G283" i="7"/>
  <c r="F283" i="7"/>
  <c r="E283" i="7"/>
  <c r="D283" i="7"/>
  <c r="H282" i="7"/>
  <c r="C282" i="7"/>
  <c r="L281" i="7"/>
  <c r="K281" i="7"/>
  <c r="J281" i="7"/>
  <c r="I281" i="7"/>
  <c r="H281" i="7" s="1"/>
  <c r="G281" i="7"/>
  <c r="C281" i="7" s="1"/>
  <c r="F281" i="7"/>
  <c r="E281" i="7"/>
  <c r="D281" i="7"/>
  <c r="H280" i="7"/>
  <c r="C280" i="7"/>
  <c r="H279" i="7"/>
  <c r="C279" i="7"/>
  <c r="H278" i="7"/>
  <c r="C278" i="7"/>
  <c r="H277" i="7"/>
  <c r="C277" i="7"/>
  <c r="L276" i="7"/>
  <c r="K276" i="7"/>
  <c r="J276" i="7"/>
  <c r="I276" i="7"/>
  <c r="H276" i="7" s="1"/>
  <c r="G276" i="7"/>
  <c r="F276" i="7"/>
  <c r="E276" i="7"/>
  <c r="D276" i="7"/>
  <c r="H275" i="7"/>
  <c r="C275" i="7"/>
  <c r="H274" i="7"/>
  <c r="C274" i="7"/>
  <c r="H273" i="7"/>
  <c r="C273" i="7"/>
  <c r="L272" i="7"/>
  <c r="L270" i="7" s="1"/>
  <c r="K272" i="7"/>
  <c r="J272" i="7"/>
  <c r="J270" i="7" s="1"/>
  <c r="J269" i="7" s="1"/>
  <c r="I272" i="7"/>
  <c r="H272" i="7"/>
  <c r="G272" i="7"/>
  <c r="F272" i="7"/>
  <c r="F270" i="7" s="1"/>
  <c r="F269" i="7" s="1"/>
  <c r="E272" i="7"/>
  <c r="D272" i="7"/>
  <c r="H271" i="7"/>
  <c r="C271" i="7"/>
  <c r="K270" i="7"/>
  <c r="K269" i="7" s="1"/>
  <c r="G270" i="7"/>
  <c r="G269" i="7" s="1"/>
  <c r="L269" i="7"/>
  <c r="H268" i="7"/>
  <c r="C268" i="7"/>
  <c r="H267" i="7"/>
  <c r="C267" i="7"/>
  <c r="H266" i="7"/>
  <c r="C266" i="7"/>
  <c r="H265" i="7"/>
  <c r="C265" i="7"/>
  <c r="L264" i="7"/>
  <c r="K264" i="7"/>
  <c r="J264" i="7"/>
  <c r="I264" i="7"/>
  <c r="G264" i="7"/>
  <c r="F264" i="7"/>
  <c r="E264" i="7"/>
  <c r="D264" i="7"/>
  <c r="C264" i="7"/>
  <c r="H263" i="7"/>
  <c r="C263" i="7"/>
  <c r="H262" i="7"/>
  <c r="C262" i="7"/>
  <c r="H261" i="7"/>
  <c r="C261" i="7"/>
  <c r="L260" i="7"/>
  <c r="K260" i="7"/>
  <c r="J260" i="7"/>
  <c r="I260" i="7"/>
  <c r="G260" i="7"/>
  <c r="F260" i="7"/>
  <c r="E260" i="7"/>
  <c r="D260" i="7"/>
  <c r="D259" i="7" s="1"/>
  <c r="C260" i="7"/>
  <c r="J259" i="7"/>
  <c r="I259" i="7"/>
  <c r="F259" i="7"/>
  <c r="E259" i="7"/>
  <c r="H258" i="7"/>
  <c r="C258" i="7"/>
  <c r="H257" i="7"/>
  <c r="C257" i="7"/>
  <c r="H256" i="7"/>
  <c r="C256" i="7"/>
  <c r="H255" i="7"/>
  <c r="C255" i="7"/>
  <c r="H254" i="7"/>
  <c r="C254" i="7"/>
  <c r="H253" i="7"/>
  <c r="C253" i="7"/>
  <c r="L252" i="7"/>
  <c r="K252" i="7"/>
  <c r="J252" i="7"/>
  <c r="I252" i="7"/>
  <c r="G252" i="7"/>
  <c r="F252" i="7"/>
  <c r="F251" i="7" s="1"/>
  <c r="E252" i="7"/>
  <c r="D252" i="7"/>
  <c r="L251" i="7"/>
  <c r="K251" i="7"/>
  <c r="I251" i="7"/>
  <c r="G251" i="7"/>
  <c r="E251" i="7"/>
  <c r="D251" i="7"/>
  <c r="C251" i="7"/>
  <c r="H250" i="7"/>
  <c r="C250" i="7"/>
  <c r="H249" i="7"/>
  <c r="C249" i="7"/>
  <c r="H248" i="7"/>
  <c r="C248" i="7"/>
  <c r="H247" i="7"/>
  <c r="C247" i="7"/>
  <c r="L246" i="7"/>
  <c r="K246" i="7"/>
  <c r="J246" i="7"/>
  <c r="I246" i="7"/>
  <c r="H246" i="7" s="1"/>
  <c r="G246" i="7"/>
  <c r="F246" i="7"/>
  <c r="E246" i="7"/>
  <c r="E231" i="7" s="1"/>
  <c r="E230" i="7" s="1"/>
  <c r="D246" i="7"/>
  <c r="H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L238" i="7"/>
  <c r="K238" i="7"/>
  <c r="J238" i="7"/>
  <c r="I238" i="7"/>
  <c r="G238" i="7"/>
  <c r="F238" i="7"/>
  <c r="E238" i="7"/>
  <c r="D238" i="7"/>
  <c r="C238" i="7"/>
  <c r="H237" i="7"/>
  <c r="C237" i="7"/>
  <c r="H236" i="7"/>
  <c r="C236" i="7"/>
  <c r="L235" i="7"/>
  <c r="K235" i="7"/>
  <c r="J235" i="7"/>
  <c r="I235" i="7"/>
  <c r="H235" i="7" s="1"/>
  <c r="G235" i="7"/>
  <c r="F235" i="7"/>
  <c r="E235" i="7"/>
  <c r="D235" i="7"/>
  <c r="C235" i="7" s="1"/>
  <c r="H234" i="7"/>
  <c r="C234" i="7"/>
  <c r="L233" i="7"/>
  <c r="K233" i="7"/>
  <c r="K231" i="7" s="1"/>
  <c r="J233" i="7"/>
  <c r="I233" i="7"/>
  <c r="G233" i="7"/>
  <c r="F233" i="7"/>
  <c r="F231" i="7" s="1"/>
  <c r="F230" i="7" s="1"/>
  <c r="E233" i="7"/>
  <c r="D233" i="7"/>
  <c r="H232" i="7"/>
  <c r="C232" i="7"/>
  <c r="J231" i="7"/>
  <c r="H229" i="7"/>
  <c r="C229" i="7"/>
  <c r="H228" i="7"/>
  <c r="C228" i="7"/>
  <c r="L227" i="7"/>
  <c r="K227" i="7"/>
  <c r="J227" i="7"/>
  <c r="I227" i="7"/>
  <c r="G227" i="7"/>
  <c r="F227" i="7"/>
  <c r="F204" i="7" s="1"/>
  <c r="E227" i="7"/>
  <c r="D227" i="7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L216" i="7"/>
  <c r="K216" i="7"/>
  <c r="J216" i="7"/>
  <c r="I216" i="7"/>
  <c r="G216" i="7"/>
  <c r="G204" i="7" s="1"/>
  <c r="F216" i="7"/>
  <c r="E216" i="7"/>
  <c r="D216" i="7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L205" i="7"/>
  <c r="L204" i="7" s="1"/>
  <c r="K205" i="7"/>
  <c r="J205" i="7"/>
  <c r="I205" i="7"/>
  <c r="H205" i="7"/>
  <c r="G205" i="7"/>
  <c r="F205" i="7"/>
  <c r="E205" i="7"/>
  <c r="D205" i="7"/>
  <c r="C205" i="7" s="1"/>
  <c r="I204" i="7"/>
  <c r="E204" i="7"/>
  <c r="D204" i="7"/>
  <c r="C204" i="7" s="1"/>
  <c r="H203" i="7"/>
  <c r="C203" i="7"/>
  <c r="H202" i="7"/>
  <c r="C202" i="7"/>
  <c r="H201" i="7"/>
  <c r="C201" i="7"/>
  <c r="H200" i="7"/>
  <c r="C200" i="7"/>
  <c r="H199" i="7"/>
  <c r="C199" i="7"/>
  <c r="L198" i="7"/>
  <c r="L196" i="7" s="1"/>
  <c r="L195" i="7" s="1"/>
  <c r="K198" i="7"/>
  <c r="J198" i="7"/>
  <c r="J196" i="7" s="1"/>
  <c r="I198" i="7"/>
  <c r="G198" i="7"/>
  <c r="G196" i="7" s="1"/>
  <c r="G195" i="7" s="1"/>
  <c r="F198" i="7"/>
  <c r="E198" i="7"/>
  <c r="E196" i="7" s="1"/>
  <c r="D198" i="7"/>
  <c r="D196" i="7" s="1"/>
  <c r="C198" i="7"/>
  <c r="H197" i="7"/>
  <c r="C197" i="7"/>
  <c r="K196" i="7"/>
  <c r="F196" i="7"/>
  <c r="F195" i="7" s="1"/>
  <c r="F194" i="7" s="1"/>
  <c r="H193" i="7"/>
  <c r="C193" i="7"/>
  <c r="L192" i="7"/>
  <c r="L191" i="7" s="1"/>
  <c r="L187" i="7" s="1"/>
  <c r="K192" i="7"/>
  <c r="J192" i="7"/>
  <c r="I192" i="7"/>
  <c r="H192" i="7"/>
  <c r="G192" i="7"/>
  <c r="F192" i="7"/>
  <c r="E192" i="7"/>
  <c r="D192" i="7"/>
  <c r="C192" i="7" s="1"/>
  <c r="K191" i="7"/>
  <c r="J191" i="7"/>
  <c r="I191" i="7"/>
  <c r="G191" i="7"/>
  <c r="F191" i="7"/>
  <c r="E191" i="7"/>
  <c r="H190" i="7"/>
  <c r="C190" i="7"/>
  <c r="H189" i="7"/>
  <c r="C189" i="7"/>
  <c r="L188" i="7"/>
  <c r="K188" i="7"/>
  <c r="J188" i="7"/>
  <c r="I188" i="7"/>
  <c r="G188" i="7"/>
  <c r="F188" i="7"/>
  <c r="E188" i="7"/>
  <c r="D188" i="7"/>
  <c r="K187" i="7"/>
  <c r="J187" i="7"/>
  <c r="G187" i="7"/>
  <c r="F187" i="7"/>
  <c r="E187" i="7"/>
  <c r="H186" i="7"/>
  <c r="C186" i="7"/>
  <c r="H185" i="7"/>
  <c r="C185" i="7"/>
  <c r="L184" i="7"/>
  <c r="K184" i="7"/>
  <c r="J184" i="7"/>
  <c r="H184" i="7" s="1"/>
  <c r="I184" i="7"/>
  <c r="G184" i="7"/>
  <c r="F184" i="7"/>
  <c r="E184" i="7"/>
  <c r="D184" i="7"/>
  <c r="H183" i="7"/>
  <c r="C183" i="7"/>
  <c r="H182" i="7"/>
  <c r="C182" i="7"/>
  <c r="H181" i="7"/>
  <c r="C181" i="7"/>
  <c r="H180" i="7"/>
  <c r="C180" i="7"/>
  <c r="L179" i="7"/>
  <c r="K179" i="7"/>
  <c r="H179" i="7" s="1"/>
  <c r="J179" i="7"/>
  <c r="I179" i="7"/>
  <c r="G179" i="7"/>
  <c r="G174" i="7" s="1"/>
  <c r="G173" i="7" s="1"/>
  <c r="F179" i="7"/>
  <c r="E179" i="7"/>
  <c r="D179" i="7"/>
  <c r="C179" i="7"/>
  <c r="H178" i="7"/>
  <c r="C178" i="7"/>
  <c r="H177" i="7"/>
  <c r="C177" i="7"/>
  <c r="H176" i="7"/>
  <c r="C176" i="7"/>
  <c r="L175" i="7"/>
  <c r="L174" i="7" s="1"/>
  <c r="L173" i="7" s="1"/>
  <c r="K175" i="7"/>
  <c r="K174" i="7" s="1"/>
  <c r="K173" i="7" s="1"/>
  <c r="J175" i="7"/>
  <c r="G175" i="7"/>
  <c r="F175" i="7"/>
  <c r="F174" i="7" s="1"/>
  <c r="F173" i="7" s="1"/>
  <c r="E175" i="7"/>
  <c r="E174" i="7" s="1"/>
  <c r="E173" i="7" s="1"/>
  <c r="J174" i="7"/>
  <c r="H172" i="7"/>
  <c r="C172" i="7"/>
  <c r="H171" i="7"/>
  <c r="C171" i="7"/>
  <c r="H170" i="7"/>
  <c r="C170" i="7"/>
  <c r="H169" i="7"/>
  <c r="C169" i="7"/>
  <c r="H168" i="7"/>
  <c r="C168" i="7"/>
  <c r="H167" i="7"/>
  <c r="C167" i="7"/>
  <c r="L166" i="7"/>
  <c r="K166" i="7"/>
  <c r="J166" i="7"/>
  <c r="I166" i="7"/>
  <c r="G166" i="7"/>
  <c r="F166" i="7"/>
  <c r="E166" i="7"/>
  <c r="D166" i="7"/>
  <c r="L165" i="7"/>
  <c r="K165" i="7"/>
  <c r="J165" i="7"/>
  <c r="I165" i="7"/>
  <c r="H165" i="7" s="1"/>
  <c r="G165" i="7"/>
  <c r="F165" i="7"/>
  <c r="E165" i="7"/>
  <c r="H164" i="7"/>
  <c r="C164" i="7"/>
  <c r="H163" i="7"/>
  <c r="C163" i="7"/>
  <c r="H162" i="7"/>
  <c r="C162" i="7"/>
  <c r="H161" i="7"/>
  <c r="C161" i="7"/>
  <c r="L160" i="7"/>
  <c r="K160" i="7"/>
  <c r="J160" i="7"/>
  <c r="H160" i="7" s="1"/>
  <c r="I160" i="7"/>
  <c r="G160" i="7"/>
  <c r="F160" i="7"/>
  <c r="E160" i="7"/>
  <c r="D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L151" i="7"/>
  <c r="K151" i="7"/>
  <c r="J151" i="7"/>
  <c r="I151" i="7"/>
  <c r="G151" i="7"/>
  <c r="F151" i="7"/>
  <c r="E151" i="7"/>
  <c r="D151" i="7"/>
  <c r="H150" i="7"/>
  <c r="C150" i="7"/>
  <c r="H149" i="7"/>
  <c r="C149" i="7"/>
  <c r="H148" i="7"/>
  <c r="C148" i="7"/>
  <c r="H147" i="7"/>
  <c r="C147" i="7"/>
  <c r="H146" i="7"/>
  <c r="C146" i="7"/>
  <c r="H145" i="7"/>
  <c r="C145" i="7"/>
  <c r="L144" i="7"/>
  <c r="K144" i="7"/>
  <c r="H144" i="7" s="1"/>
  <c r="J144" i="7"/>
  <c r="I144" i="7"/>
  <c r="G144" i="7"/>
  <c r="G130" i="7" s="1"/>
  <c r="F144" i="7"/>
  <c r="E144" i="7"/>
  <c r="D144" i="7"/>
  <c r="H143" i="7"/>
  <c r="C143" i="7"/>
  <c r="H142" i="7"/>
  <c r="C142" i="7"/>
  <c r="L141" i="7"/>
  <c r="L130" i="7" s="1"/>
  <c r="K141" i="7"/>
  <c r="J141" i="7"/>
  <c r="I141" i="7"/>
  <c r="H141" i="7"/>
  <c r="G141" i="7"/>
  <c r="F141" i="7"/>
  <c r="E141" i="7"/>
  <c r="D141" i="7"/>
  <c r="H140" i="7"/>
  <c r="C140" i="7"/>
  <c r="H139" i="7"/>
  <c r="C139" i="7"/>
  <c r="H138" i="7"/>
  <c r="C138" i="7"/>
  <c r="H137" i="7"/>
  <c r="C137" i="7"/>
  <c r="L136" i="7"/>
  <c r="K136" i="7"/>
  <c r="J136" i="7"/>
  <c r="I136" i="7"/>
  <c r="G136" i="7"/>
  <c r="F136" i="7"/>
  <c r="E136" i="7"/>
  <c r="E130" i="7" s="1"/>
  <c r="D136" i="7"/>
  <c r="H135" i="7"/>
  <c r="C135" i="7"/>
  <c r="H134" i="7"/>
  <c r="C134" i="7"/>
  <c r="H133" i="7"/>
  <c r="C133" i="7"/>
  <c r="H132" i="7"/>
  <c r="C132" i="7"/>
  <c r="L131" i="7"/>
  <c r="K131" i="7"/>
  <c r="J131" i="7"/>
  <c r="I131" i="7"/>
  <c r="G131" i="7"/>
  <c r="F131" i="7"/>
  <c r="E131" i="7"/>
  <c r="D131" i="7"/>
  <c r="K130" i="7"/>
  <c r="F130" i="7"/>
  <c r="H129" i="7"/>
  <c r="H128" i="7" s="1"/>
  <c r="C129" i="7"/>
  <c r="C128" i="7" s="1"/>
  <c r="L128" i="7"/>
  <c r="K128" i="7"/>
  <c r="J128" i="7"/>
  <c r="I128" i="7"/>
  <c r="G128" i="7"/>
  <c r="F128" i="7"/>
  <c r="E128" i="7"/>
  <c r="D128" i="7"/>
  <c r="H127" i="7"/>
  <c r="C127" i="7"/>
  <c r="H126" i="7"/>
  <c r="C126" i="7"/>
  <c r="H125" i="7"/>
  <c r="C125" i="7"/>
  <c r="H124" i="7"/>
  <c r="C124" i="7"/>
  <c r="H123" i="7"/>
  <c r="C123" i="7"/>
  <c r="L122" i="7"/>
  <c r="K122" i="7"/>
  <c r="J122" i="7"/>
  <c r="I122" i="7"/>
  <c r="H122" i="7" s="1"/>
  <c r="G122" i="7"/>
  <c r="F122" i="7"/>
  <c r="E122" i="7"/>
  <c r="D122" i="7"/>
  <c r="H121" i="7"/>
  <c r="C121" i="7"/>
  <c r="H120" i="7"/>
  <c r="C120" i="7"/>
  <c r="H119" i="7"/>
  <c r="C119" i="7"/>
  <c r="H118" i="7"/>
  <c r="C118" i="7"/>
  <c r="H117" i="7"/>
  <c r="C117" i="7"/>
  <c r="L116" i="7"/>
  <c r="K116" i="7"/>
  <c r="H116" i="7" s="1"/>
  <c r="J116" i="7"/>
  <c r="I116" i="7"/>
  <c r="G116" i="7"/>
  <c r="G83" i="7" s="1"/>
  <c r="F116" i="7"/>
  <c r="E116" i="7"/>
  <c r="D116" i="7"/>
  <c r="H115" i="7"/>
  <c r="C115" i="7"/>
  <c r="H114" i="7"/>
  <c r="C114" i="7"/>
  <c r="H113" i="7"/>
  <c r="C113" i="7"/>
  <c r="L112" i="7"/>
  <c r="K112" i="7"/>
  <c r="J112" i="7"/>
  <c r="H112" i="7" s="1"/>
  <c r="I112" i="7"/>
  <c r="G112" i="7"/>
  <c r="F112" i="7"/>
  <c r="E112" i="7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L103" i="7"/>
  <c r="K103" i="7"/>
  <c r="J103" i="7"/>
  <c r="I103" i="7"/>
  <c r="G103" i="7"/>
  <c r="F103" i="7"/>
  <c r="C103" i="7" s="1"/>
  <c r="E103" i="7"/>
  <c r="D103" i="7"/>
  <c r="H102" i="7"/>
  <c r="C102" i="7"/>
  <c r="H101" i="7"/>
  <c r="C101" i="7"/>
  <c r="H100" i="7"/>
  <c r="C100" i="7"/>
  <c r="H99" i="7"/>
  <c r="C99" i="7"/>
  <c r="H98" i="7"/>
  <c r="C98" i="7"/>
  <c r="H97" i="7"/>
  <c r="C97" i="7"/>
  <c r="H96" i="7"/>
  <c r="C96" i="7"/>
  <c r="L95" i="7"/>
  <c r="K95" i="7"/>
  <c r="J95" i="7"/>
  <c r="H95" i="7" s="1"/>
  <c r="I95" i="7"/>
  <c r="G95" i="7"/>
  <c r="F95" i="7"/>
  <c r="F83" i="7" s="1"/>
  <c r="F75" i="7" s="1"/>
  <c r="E95" i="7"/>
  <c r="D95" i="7"/>
  <c r="H94" i="7"/>
  <c r="C94" i="7"/>
  <c r="H93" i="7"/>
  <c r="C93" i="7"/>
  <c r="H92" i="7"/>
  <c r="C92" i="7"/>
  <c r="H91" i="7"/>
  <c r="C91" i="7"/>
  <c r="H90" i="7"/>
  <c r="C90" i="7"/>
  <c r="L89" i="7"/>
  <c r="K89" i="7"/>
  <c r="J89" i="7"/>
  <c r="I89" i="7"/>
  <c r="G89" i="7"/>
  <c r="F89" i="7"/>
  <c r="E89" i="7"/>
  <c r="D89" i="7"/>
  <c r="H88" i="7"/>
  <c r="C88" i="7"/>
  <c r="H87" i="7"/>
  <c r="C87" i="7"/>
  <c r="H86" i="7"/>
  <c r="C86" i="7"/>
  <c r="H85" i="7"/>
  <c r="C85" i="7"/>
  <c r="L84" i="7"/>
  <c r="K84" i="7"/>
  <c r="J84" i="7"/>
  <c r="I84" i="7"/>
  <c r="G84" i="7"/>
  <c r="F84" i="7"/>
  <c r="E84" i="7"/>
  <c r="D84" i="7"/>
  <c r="L83" i="7"/>
  <c r="K83" i="7"/>
  <c r="K75" i="7" s="1"/>
  <c r="H82" i="7"/>
  <c r="C82" i="7"/>
  <c r="H81" i="7"/>
  <c r="C81" i="7"/>
  <c r="L80" i="7"/>
  <c r="K80" i="7"/>
  <c r="J80" i="7"/>
  <c r="I80" i="7"/>
  <c r="G80" i="7"/>
  <c r="G76" i="7" s="1"/>
  <c r="F80" i="7"/>
  <c r="E80" i="7"/>
  <c r="D80" i="7"/>
  <c r="H79" i="7"/>
  <c r="C79" i="7"/>
  <c r="H78" i="7"/>
  <c r="C78" i="7"/>
  <c r="L77" i="7"/>
  <c r="L76" i="7" s="1"/>
  <c r="K77" i="7"/>
  <c r="J77" i="7"/>
  <c r="I77" i="7"/>
  <c r="H77" i="7"/>
  <c r="G77" i="7"/>
  <c r="F77" i="7"/>
  <c r="E77" i="7"/>
  <c r="D77" i="7"/>
  <c r="C77" i="7" s="1"/>
  <c r="K76" i="7"/>
  <c r="J76" i="7"/>
  <c r="I76" i="7"/>
  <c r="F76" i="7"/>
  <c r="E76" i="7"/>
  <c r="D76" i="7"/>
  <c r="H74" i="7"/>
  <c r="C74" i="7"/>
  <c r="H73" i="7"/>
  <c r="C73" i="7"/>
  <c r="H72" i="7"/>
  <c r="C72" i="7"/>
  <c r="H71" i="7"/>
  <c r="C71" i="7"/>
  <c r="H70" i="7"/>
  <c r="C70" i="7"/>
  <c r="L69" i="7"/>
  <c r="K69" i="7"/>
  <c r="J69" i="7"/>
  <c r="J67" i="7" s="1"/>
  <c r="J53" i="7" s="1"/>
  <c r="I69" i="7"/>
  <c r="G69" i="7"/>
  <c r="F69" i="7"/>
  <c r="F67" i="7" s="1"/>
  <c r="E69" i="7"/>
  <c r="E67" i="7" s="1"/>
  <c r="D69" i="7"/>
  <c r="H68" i="7"/>
  <c r="C68" i="7"/>
  <c r="L67" i="7"/>
  <c r="K67" i="7"/>
  <c r="K53" i="7" s="1"/>
  <c r="G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L54" i="7" s="1"/>
  <c r="L53" i="7" s="1"/>
  <c r="K58" i="7"/>
  <c r="J58" i="7"/>
  <c r="I58" i="7"/>
  <c r="H58" i="7"/>
  <c r="G58" i="7"/>
  <c r="F58" i="7"/>
  <c r="E58" i="7"/>
  <c r="D58" i="7"/>
  <c r="C58" i="7" s="1"/>
  <c r="H57" i="7"/>
  <c r="C57" i="7"/>
  <c r="H56" i="7"/>
  <c r="C56" i="7"/>
  <c r="L55" i="7"/>
  <c r="K55" i="7"/>
  <c r="J55" i="7"/>
  <c r="I55" i="7"/>
  <c r="H55" i="7" s="1"/>
  <c r="G55" i="7"/>
  <c r="F55" i="7"/>
  <c r="F54" i="7" s="1"/>
  <c r="F53" i="7" s="1"/>
  <c r="E55" i="7"/>
  <c r="E54" i="7" s="1"/>
  <c r="D55" i="7"/>
  <c r="K54" i="7"/>
  <c r="J54" i="7"/>
  <c r="G54" i="7"/>
  <c r="G53" i="7"/>
  <c r="H47" i="7"/>
  <c r="C47" i="7"/>
  <c r="H46" i="7"/>
  <c r="C46" i="7"/>
  <c r="L45" i="7"/>
  <c r="H45" i="7" s="1"/>
  <c r="G45" i="7"/>
  <c r="H44" i="7"/>
  <c r="C44" i="7"/>
  <c r="K43" i="7"/>
  <c r="J43" i="7"/>
  <c r="I43" i="7"/>
  <c r="F43" i="7"/>
  <c r="E43" i="7"/>
  <c r="D43" i="7"/>
  <c r="C43" i="7" s="1"/>
  <c r="H42" i="7"/>
  <c r="C42" i="7"/>
  <c r="I41" i="7"/>
  <c r="H41" i="7" s="1"/>
  <c r="D41" i="7"/>
  <c r="C41" i="7" s="1"/>
  <c r="H40" i="7"/>
  <c r="C40" i="7"/>
  <c r="H39" i="7"/>
  <c r="C39" i="7"/>
  <c r="H38" i="7"/>
  <c r="C38" i="7"/>
  <c r="H37" i="7"/>
  <c r="C37" i="7"/>
  <c r="K36" i="7"/>
  <c r="H36" i="7" s="1"/>
  <c r="F36" i="7"/>
  <c r="C36" i="7" s="1"/>
  <c r="H35" i="7"/>
  <c r="C35" i="7"/>
  <c r="H34" i="7"/>
  <c r="C34" i="7"/>
  <c r="K33" i="7"/>
  <c r="H33" i="7" s="1"/>
  <c r="F33" i="7"/>
  <c r="C33" i="7" s="1"/>
  <c r="H32" i="7"/>
  <c r="C32" i="7"/>
  <c r="K31" i="7"/>
  <c r="H31" i="7"/>
  <c r="F31" i="7"/>
  <c r="C31" i="7"/>
  <c r="H30" i="7"/>
  <c r="C30" i="7"/>
  <c r="H29" i="7"/>
  <c r="C29" i="7"/>
  <c r="H28" i="7"/>
  <c r="C28" i="7"/>
  <c r="K27" i="7"/>
  <c r="H27" i="7"/>
  <c r="F27" i="7"/>
  <c r="C27" i="7" s="1"/>
  <c r="K26" i="7"/>
  <c r="H25" i="7"/>
  <c r="C25" i="7"/>
  <c r="H23" i="7"/>
  <c r="C23" i="7"/>
  <c r="H22" i="7"/>
  <c r="C22" i="7"/>
  <c r="L21" i="7"/>
  <c r="K21" i="7"/>
  <c r="J21" i="7"/>
  <c r="J289" i="7" s="1"/>
  <c r="J288" i="7" s="1"/>
  <c r="I21" i="7"/>
  <c r="H21" i="7"/>
  <c r="H289" i="7" s="1"/>
  <c r="H288" i="7" s="1"/>
  <c r="G21" i="7"/>
  <c r="G289" i="7" s="1"/>
  <c r="F21" i="7"/>
  <c r="F289" i="7" s="1"/>
  <c r="F288" i="7" s="1"/>
  <c r="E21" i="7"/>
  <c r="E289" i="7" s="1"/>
  <c r="E288" i="7" s="1"/>
  <c r="D21" i="7"/>
  <c r="D289" i="7" s="1"/>
  <c r="D288" i="7" s="1"/>
  <c r="G20" i="7"/>
  <c r="E20" i="7"/>
  <c r="H298" i="6"/>
  <c r="C298" i="6"/>
  <c r="H297" i="6"/>
  <c r="C297" i="6"/>
  <c r="H296" i="6"/>
  <c r="C296" i="6"/>
  <c r="H295" i="6"/>
  <c r="C295" i="6"/>
  <c r="H294" i="6"/>
  <c r="C294" i="6"/>
  <c r="H293" i="6"/>
  <c r="C293" i="6"/>
  <c r="H292" i="6"/>
  <c r="C292" i="6"/>
  <c r="H291" i="6"/>
  <c r="C291" i="6"/>
  <c r="L290" i="6"/>
  <c r="K290" i="6"/>
  <c r="J290" i="6"/>
  <c r="I290" i="6"/>
  <c r="H290" i="6"/>
  <c r="G290" i="6"/>
  <c r="F290" i="6"/>
  <c r="E290" i="6"/>
  <c r="D290" i="6"/>
  <c r="C290" i="6"/>
  <c r="H285" i="6"/>
  <c r="C285" i="6"/>
  <c r="H284" i="6"/>
  <c r="C284" i="6"/>
  <c r="L283" i="6"/>
  <c r="K283" i="6"/>
  <c r="J283" i="6"/>
  <c r="I283" i="6"/>
  <c r="H283" i="6" s="1"/>
  <c r="G283" i="6"/>
  <c r="F283" i="6"/>
  <c r="E283" i="6"/>
  <c r="D283" i="6"/>
  <c r="H282" i="6"/>
  <c r="C282" i="6"/>
  <c r="L281" i="6"/>
  <c r="K281" i="6"/>
  <c r="J281" i="6"/>
  <c r="I281" i="6"/>
  <c r="G281" i="6"/>
  <c r="F281" i="6"/>
  <c r="E281" i="6"/>
  <c r="D281" i="6"/>
  <c r="H280" i="6"/>
  <c r="C280" i="6"/>
  <c r="H279" i="6"/>
  <c r="C279" i="6"/>
  <c r="H278" i="6"/>
  <c r="C278" i="6"/>
  <c r="H277" i="6"/>
  <c r="C277" i="6"/>
  <c r="L276" i="6"/>
  <c r="K276" i="6"/>
  <c r="J276" i="6"/>
  <c r="I276" i="6"/>
  <c r="G276" i="6"/>
  <c r="F276" i="6"/>
  <c r="E276" i="6"/>
  <c r="D276" i="6"/>
  <c r="H275" i="6"/>
  <c r="C275" i="6"/>
  <c r="H274" i="6"/>
  <c r="C274" i="6"/>
  <c r="H273" i="6"/>
  <c r="C273" i="6"/>
  <c r="L272" i="6"/>
  <c r="K272" i="6"/>
  <c r="K270" i="6" s="1"/>
  <c r="K269" i="6" s="1"/>
  <c r="J272" i="6"/>
  <c r="I272" i="6"/>
  <c r="G272" i="6"/>
  <c r="F272" i="6"/>
  <c r="F270" i="6" s="1"/>
  <c r="F269" i="6" s="1"/>
  <c r="E272" i="6"/>
  <c r="E270" i="6" s="1"/>
  <c r="E269" i="6" s="1"/>
  <c r="D272" i="6"/>
  <c r="H271" i="6"/>
  <c r="C271" i="6"/>
  <c r="L270" i="6"/>
  <c r="L269" i="6" s="1"/>
  <c r="I270" i="6"/>
  <c r="D270" i="6"/>
  <c r="I269" i="6"/>
  <c r="H268" i="6"/>
  <c r="C268" i="6"/>
  <c r="H267" i="6"/>
  <c r="C267" i="6"/>
  <c r="H266" i="6"/>
  <c r="C266" i="6"/>
  <c r="H265" i="6"/>
  <c r="C265" i="6"/>
  <c r="L264" i="6"/>
  <c r="H264" i="6" s="1"/>
  <c r="K264" i="6"/>
  <c r="J264" i="6"/>
  <c r="I264" i="6"/>
  <c r="G264" i="6"/>
  <c r="F264" i="6"/>
  <c r="E264" i="6"/>
  <c r="D264" i="6"/>
  <c r="C264" i="6" s="1"/>
  <c r="H263" i="6"/>
  <c r="C263" i="6"/>
  <c r="H262" i="6"/>
  <c r="C262" i="6"/>
  <c r="H261" i="6"/>
  <c r="C261" i="6"/>
  <c r="L260" i="6"/>
  <c r="K260" i="6"/>
  <c r="J260" i="6"/>
  <c r="I260" i="6"/>
  <c r="I259" i="6" s="1"/>
  <c r="H260" i="6"/>
  <c r="G260" i="6"/>
  <c r="F260" i="6"/>
  <c r="E260" i="6"/>
  <c r="E259" i="6" s="1"/>
  <c r="D260" i="6"/>
  <c r="K259" i="6"/>
  <c r="J259" i="6"/>
  <c r="G259" i="6"/>
  <c r="F259" i="6"/>
  <c r="H258" i="6"/>
  <c r="C258" i="6"/>
  <c r="H257" i="6"/>
  <c r="C257" i="6"/>
  <c r="H256" i="6"/>
  <c r="C256" i="6"/>
  <c r="H255" i="6"/>
  <c r="C255" i="6"/>
  <c r="H254" i="6"/>
  <c r="C254" i="6"/>
  <c r="H253" i="6"/>
  <c r="C253" i="6"/>
  <c r="L252" i="6"/>
  <c r="K252" i="6"/>
  <c r="J252" i="6"/>
  <c r="I252" i="6"/>
  <c r="G252" i="6"/>
  <c r="G251" i="6" s="1"/>
  <c r="G230" i="6" s="1"/>
  <c r="F252" i="6"/>
  <c r="E252" i="6"/>
  <c r="D252" i="6"/>
  <c r="L251" i="6"/>
  <c r="J251" i="6"/>
  <c r="I251" i="6"/>
  <c r="F251" i="6"/>
  <c r="E251" i="6"/>
  <c r="D251" i="6"/>
  <c r="H250" i="6"/>
  <c r="C250" i="6"/>
  <c r="H249" i="6"/>
  <c r="C249" i="6"/>
  <c r="H248" i="6"/>
  <c r="C248" i="6"/>
  <c r="H247" i="6"/>
  <c r="C247" i="6"/>
  <c r="L246" i="6"/>
  <c r="K246" i="6"/>
  <c r="J246" i="6"/>
  <c r="I246" i="6"/>
  <c r="H246" i="6" s="1"/>
  <c r="G246" i="6"/>
  <c r="F246" i="6"/>
  <c r="E246" i="6"/>
  <c r="D246" i="6"/>
  <c r="H245" i="6"/>
  <c r="C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L238" i="6"/>
  <c r="K238" i="6"/>
  <c r="H238" i="6" s="1"/>
  <c r="J238" i="6"/>
  <c r="I238" i="6"/>
  <c r="G238" i="6"/>
  <c r="F238" i="6"/>
  <c r="E238" i="6"/>
  <c r="D238" i="6"/>
  <c r="C238" i="6" s="1"/>
  <c r="H237" i="6"/>
  <c r="C237" i="6"/>
  <c r="H236" i="6"/>
  <c r="C236" i="6"/>
  <c r="L235" i="6"/>
  <c r="K235" i="6"/>
  <c r="J235" i="6"/>
  <c r="I235" i="6"/>
  <c r="H235" i="6" s="1"/>
  <c r="G235" i="6"/>
  <c r="F235" i="6"/>
  <c r="E235" i="6"/>
  <c r="D235" i="6"/>
  <c r="C235" i="6" s="1"/>
  <c r="H234" i="6"/>
  <c r="C234" i="6"/>
  <c r="L233" i="6"/>
  <c r="L231" i="6" s="1"/>
  <c r="K233" i="6"/>
  <c r="K231" i="6" s="1"/>
  <c r="J233" i="6"/>
  <c r="I233" i="6"/>
  <c r="G233" i="6"/>
  <c r="G231" i="6" s="1"/>
  <c r="F233" i="6"/>
  <c r="F231" i="6" s="1"/>
  <c r="F230" i="6" s="1"/>
  <c r="E233" i="6"/>
  <c r="D233" i="6"/>
  <c r="H232" i="6"/>
  <c r="C232" i="6"/>
  <c r="J231" i="6"/>
  <c r="E231" i="6"/>
  <c r="E230" i="6" s="1"/>
  <c r="J230" i="6"/>
  <c r="H229" i="6"/>
  <c r="C229" i="6"/>
  <c r="H228" i="6"/>
  <c r="C228" i="6"/>
  <c r="L227" i="6"/>
  <c r="K227" i="6"/>
  <c r="H227" i="6" s="1"/>
  <c r="J227" i="6"/>
  <c r="I227" i="6"/>
  <c r="G227" i="6"/>
  <c r="F227" i="6"/>
  <c r="E227" i="6"/>
  <c r="D227" i="6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L216" i="6"/>
  <c r="K216" i="6"/>
  <c r="J216" i="6"/>
  <c r="I216" i="6"/>
  <c r="H216" i="6"/>
  <c r="G216" i="6"/>
  <c r="F216" i="6"/>
  <c r="E216" i="6"/>
  <c r="D216" i="6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L205" i="6"/>
  <c r="K205" i="6"/>
  <c r="K204" i="6" s="1"/>
  <c r="H204" i="6" s="1"/>
  <c r="J205" i="6"/>
  <c r="J204" i="6" s="1"/>
  <c r="I205" i="6"/>
  <c r="G205" i="6"/>
  <c r="F205" i="6"/>
  <c r="E205" i="6"/>
  <c r="D205" i="6"/>
  <c r="L204" i="6"/>
  <c r="L195" i="6" s="1"/>
  <c r="I204" i="6"/>
  <c r="G204" i="6"/>
  <c r="E204" i="6"/>
  <c r="H203" i="6"/>
  <c r="C203" i="6"/>
  <c r="H202" i="6"/>
  <c r="C202" i="6"/>
  <c r="H201" i="6"/>
  <c r="C201" i="6"/>
  <c r="H200" i="6"/>
  <c r="C200" i="6"/>
  <c r="H199" i="6"/>
  <c r="C199" i="6"/>
  <c r="L198" i="6"/>
  <c r="L196" i="6" s="1"/>
  <c r="K198" i="6"/>
  <c r="J198" i="6"/>
  <c r="H198" i="6" s="1"/>
  <c r="I198" i="6"/>
  <c r="G198" i="6"/>
  <c r="F198" i="6"/>
  <c r="E198" i="6"/>
  <c r="D198" i="6"/>
  <c r="H197" i="6"/>
  <c r="C197" i="6"/>
  <c r="K196" i="6"/>
  <c r="I196" i="6"/>
  <c r="G196" i="6"/>
  <c r="G195" i="6" s="1"/>
  <c r="F196" i="6"/>
  <c r="E196" i="6"/>
  <c r="E195" i="6"/>
  <c r="E194" i="6"/>
  <c r="H193" i="6"/>
  <c r="C193" i="6"/>
  <c r="L192" i="6"/>
  <c r="L191" i="6" s="1"/>
  <c r="L187" i="6" s="1"/>
  <c r="K192" i="6"/>
  <c r="K191" i="6" s="1"/>
  <c r="J192" i="6"/>
  <c r="I192" i="6"/>
  <c r="H192" i="6"/>
  <c r="G192" i="6"/>
  <c r="F192" i="6"/>
  <c r="E192" i="6"/>
  <c r="E191" i="6" s="1"/>
  <c r="D192" i="6"/>
  <c r="D191" i="6" s="1"/>
  <c r="J191" i="6"/>
  <c r="J187" i="6" s="1"/>
  <c r="I191" i="6"/>
  <c r="G191" i="6"/>
  <c r="F191" i="6"/>
  <c r="H190" i="6"/>
  <c r="C190" i="6"/>
  <c r="H189" i="6"/>
  <c r="C189" i="6"/>
  <c r="L188" i="6"/>
  <c r="K188" i="6"/>
  <c r="K187" i="6" s="1"/>
  <c r="J188" i="6"/>
  <c r="I188" i="6"/>
  <c r="G188" i="6"/>
  <c r="G187" i="6" s="1"/>
  <c r="F188" i="6"/>
  <c r="E188" i="6"/>
  <c r="E187" i="6" s="1"/>
  <c r="D188" i="6"/>
  <c r="F187" i="6"/>
  <c r="H186" i="6"/>
  <c r="C186" i="6"/>
  <c r="H185" i="6"/>
  <c r="C185" i="6"/>
  <c r="L184" i="6"/>
  <c r="K184" i="6"/>
  <c r="H184" i="6" s="1"/>
  <c r="J184" i="6"/>
  <c r="I184" i="6"/>
  <c r="G184" i="6"/>
  <c r="F184" i="6"/>
  <c r="E184" i="6"/>
  <c r="D184" i="6"/>
  <c r="H183" i="6"/>
  <c r="C183" i="6"/>
  <c r="H182" i="6"/>
  <c r="C182" i="6"/>
  <c r="H181" i="6"/>
  <c r="C181" i="6"/>
  <c r="H180" i="6"/>
  <c r="C180" i="6"/>
  <c r="L179" i="6"/>
  <c r="K179" i="6"/>
  <c r="J179" i="6"/>
  <c r="I179" i="6"/>
  <c r="H179" i="6"/>
  <c r="G179" i="6"/>
  <c r="F179" i="6"/>
  <c r="E179" i="6"/>
  <c r="D179" i="6"/>
  <c r="C179" i="6" s="1"/>
  <c r="H178" i="6"/>
  <c r="C178" i="6"/>
  <c r="H177" i="6"/>
  <c r="C177" i="6"/>
  <c r="I175" i="6"/>
  <c r="C176" i="6"/>
  <c r="L175" i="6"/>
  <c r="L174" i="6" s="1"/>
  <c r="L173" i="6" s="1"/>
  <c r="K175" i="6"/>
  <c r="K174" i="6" s="1"/>
  <c r="K173" i="6" s="1"/>
  <c r="J175" i="6"/>
  <c r="G175" i="6"/>
  <c r="G174" i="6" s="1"/>
  <c r="F175" i="6"/>
  <c r="E175" i="6"/>
  <c r="E174" i="6" s="1"/>
  <c r="E173" i="6" s="1"/>
  <c r="D175" i="6"/>
  <c r="J174" i="6"/>
  <c r="F174" i="6"/>
  <c r="F173" i="6" s="1"/>
  <c r="J173" i="6"/>
  <c r="G173" i="6"/>
  <c r="H172" i="6"/>
  <c r="C172" i="6"/>
  <c r="H171" i="6"/>
  <c r="C171" i="6"/>
  <c r="H170" i="6"/>
  <c r="C170" i="6"/>
  <c r="H169" i="6"/>
  <c r="C169" i="6"/>
  <c r="H168" i="6"/>
  <c r="C168" i="6"/>
  <c r="H167" i="6"/>
  <c r="C167" i="6"/>
  <c r="L166" i="6"/>
  <c r="K166" i="6"/>
  <c r="J166" i="6"/>
  <c r="J165" i="6" s="1"/>
  <c r="I166" i="6"/>
  <c r="G166" i="6"/>
  <c r="F166" i="6"/>
  <c r="E166" i="6"/>
  <c r="E165" i="6" s="1"/>
  <c r="D166" i="6"/>
  <c r="L165" i="6"/>
  <c r="K165" i="6"/>
  <c r="I165" i="6"/>
  <c r="G165" i="6"/>
  <c r="F165" i="6"/>
  <c r="D165" i="6"/>
  <c r="C165" i="6" s="1"/>
  <c r="H164" i="6"/>
  <c r="C164" i="6"/>
  <c r="H163" i="6"/>
  <c r="C163" i="6"/>
  <c r="H162" i="6"/>
  <c r="C162" i="6"/>
  <c r="H161" i="6"/>
  <c r="C161" i="6"/>
  <c r="L160" i="6"/>
  <c r="K160" i="6"/>
  <c r="J160" i="6"/>
  <c r="I160" i="6"/>
  <c r="G160" i="6"/>
  <c r="F160" i="6"/>
  <c r="E160" i="6"/>
  <c r="C160" i="6" s="1"/>
  <c r="D160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L151" i="6"/>
  <c r="K151" i="6"/>
  <c r="J151" i="6"/>
  <c r="J130" i="6" s="1"/>
  <c r="I151" i="6"/>
  <c r="G151" i="6"/>
  <c r="F151" i="6"/>
  <c r="E151" i="6"/>
  <c r="D151" i="6"/>
  <c r="H150" i="6"/>
  <c r="C150" i="6"/>
  <c r="H149" i="6"/>
  <c r="C149" i="6"/>
  <c r="H148" i="6"/>
  <c r="C148" i="6"/>
  <c r="H147" i="6"/>
  <c r="C147" i="6"/>
  <c r="H146" i="6"/>
  <c r="C146" i="6"/>
  <c r="H145" i="6"/>
  <c r="C145" i="6"/>
  <c r="L144" i="6"/>
  <c r="K144" i="6"/>
  <c r="J144" i="6"/>
  <c r="I144" i="6"/>
  <c r="G144" i="6"/>
  <c r="F144" i="6"/>
  <c r="E144" i="6"/>
  <c r="D144" i="6"/>
  <c r="H143" i="6"/>
  <c r="C143" i="6"/>
  <c r="H142" i="6"/>
  <c r="C142" i="6"/>
  <c r="L141" i="6"/>
  <c r="K141" i="6"/>
  <c r="J141" i="6"/>
  <c r="I141" i="6"/>
  <c r="G141" i="6"/>
  <c r="F141" i="6"/>
  <c r="E141" i="6"/>
  <c r="D141" i="6"/>
  <c r="H140" i="6"/>
  <c r="C140" i="6"/>
  <c r="H139" i="6"/>
  <c r="C139" i="6"/>
  <c r="H138" i="6"/>
  <c r="C138" i="6"/>
  <c r="H137" i="6"/>
  <c r="C137" i="6"/>
  <c r="L136" i="6"/>
  <c r="K136" i="6"/>
  <c r="J136" i="6"/>
  <c r="I136" i="6"/>
  <c r="G136" i="6"/>
  <c r="F136" i="6"/>
  <c r="C136" i="6" s="1"/>
  <c r="E136" i="6"/>
  <c r="D136" i="6"/>
  <c r="H135" i="6"/>
  <c r="C135" i="6"/>
  <c r="H134" i="6"/>
  <c r="C134" i="6"/>
  <c r="H133" i="6"/>
  <c r="C133" i="6"/>
  <c r="H132" i="6"/>
  <c r="C132" i="6"/>
  <c r="L131" i="6"/>
  <c r="L130" i="6" s="1"/>
  <c r="K131" i="6"/>
  <c r="H131" i="6" s="1"/>
  <c r="J131" i="6"/>
  <c r="I131" i="6"/>
  <c r="G131" i="6"/>
  <c r="G130" i="6" s="1"/>
  <c r="F131" i="6"/>
  <c r="E131" i="6"/>
  <c r="D131" i="6"/>
  <c r="D130" i="6" s="1"/>
  <c r="K130" i="6"/>
  <c r="E130" i="6"/>
  <c r="H129" i="6"/>
  <c r="H128" i="6" s="1"/>
  <c r="C129" i="6"/>
  <c r="L128" i="6"/>
  <c r="K128" i="6"/>
  <c r="J128" i="6"/>
  <c r="I128" i="6"/>
  <c r="G128" i="6"/>
  <c r="F128" i="6"/>
  <c r="E128" i="6"/>
  <c r="D128" i="6"/>
  <c r="C128" i="6"/>
  <c r="H127" i="6"/>
  <c r="C127" i="6"/>
  <c r="H126" i="6"/>
  <c r="C126" i="6"/>
  <c r="H125" i="6"/>
  <c r="C125" i="6"/>
  <c r="H124" i="6"/>
  <c r="C124" i="6"/>
  <c r="H123" i="6"/>
  <c r="C123" i="6"/>
  <c r="L122" i="6"/>
  <c r="K122" i="6"/>
  <c r="J122" i="6"/>
  <c r="I122" i="6"/>
  <c r="G122" i="6"/>
  <c r="F122" i="6"/>
  <c r="E122" i="6"/>
  <c r="D122" i="6"/>
  <c r="H121" i="6"/>
  <c r="C121" i="6"/>
  <c r="H120" i="6"/>
  <c r="C120" i="6"/>
  <c r="H119" i="6"/>
  <c r="C119" i="6"/>
  <c r="H118" i="6"/>
  <c r="C118" i="6"/>
  <c r="H117" i="6"/>
  <c r="C117" i="6"/>
  <c r="L116" i="6"/>
  <c r="K116" i="6"/>
  <c r="J116" i="6"/>
  <c r="I116" i="6"/>
  <c r="G116" i="6"/>
  <c r="F116" i="6"/>
  <c r="E116" i="6"/>
  <c r="D116" i="6"/>
  <c r="H115" i="6"/>
  <c r="C115" i="6"/>
  <c r="H114" i="6"/>
  <c r="C114" i="6"/>
  <c r="H113" i="6"/>
  <c r="C113" i="6"/>
  <c r="L112" i="6"/>
  <c r="K112" i="6"/>
  <c r="J112" i="6"/>
  <c r="I112" i="6"/>
  <c r="G112" i="6"/>
  <c r="F112" i="6"/>
  <c r="E112" i="6"/>
  <c r="D112" i="6"/>
  <c r="H111" i="6"/>
  <c r="C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L103" i="6"/>
  <c r="K103" i="6"/>
  <c r="J103" i="6"/>
  <c r="H103" i="6" s="1"/>
  <c r="I103" i="6"/>
  <c r="G103" i="6"/>
  <c r="F103" i="6"/>
  <c r="E103" i="6"/>
  <c r="D103" i="6"/>
  <c r="H102" i="6"/>
  <c r="C102" i="6"/>
  <c r="H101" i="6"/>
  <c r="C101" i="6"/>
  <c r="H100" i="6"/>
  <c r="C100" i="6"/>
  <c r="H99" i="6"/>
  <c r="C99" i="6"/>
  <c r="H98" i="6"/>
  <c r="C98" i="6"/>
  <c r="H97" i="6"/>
  <c r="C97" i="6"/>
  <c r="H96" i="6"/>
  <c r="C96" i="6"/>
  <c r="L95" i="6"/>
  <c r="K95" i="6"/>
  <c r="J95" i="6"/>
  <c r="I95" i="6"/>
  <c r="H95" i="6" s="1"/>
  <c r="G95" i="6"/>
  <c r="F95" i="6"/>
  <c r="E95" i="6"/>
  <c r="D95" i="6"/>
  <c r="H94" i="6"/>
  <c r="C94" i="6"/>
  <c r="H93" i="6"/>
  <c r="C93" i="6"/>
  <c r="H92" i="6"/>
  <c r="C92" i="6"/>
  <c r="H91" i="6"/>
  <c r="C91" i="6"/>
  <c r="H90" i="6"/>
  <c r="C90" i="6"/>
  <c r="L89" i="6"/>
  <c r="K89" i="6"/>
  <c r="J89" i="6"/>
  <c r="I89" i="6"/>
  <c r="H89" i="6"/>
  <c r="G89" i="6"/>
  <c r="F89" i="6"/>
  <c r="E89" i="6"/>
  <c r="D89" i="6"/>
  <c r="C89" i="6" s="1"/>
  <c r="H88" i="6"/>
  <c r="C88" i="6"/>
  <c r="H87" i="6"/>
  <c r="C87" i="6"/>
  <c r="H86" i="6"/>
  <c r="C86" i="6"/>
  <c r="H85" i="6"/>
  <c r="C85" i="6"/>
  <c r="L84" i="6"/>
  <c r="K84" i="6"/>
  <c r="J84" i="6"/>
  <c r="I84" i="6"/>
  <c r="G84" i="6"/>
  <c r="F84" i="6"/>
  <c r="E84" i="6"/>
  <c r="E83" i="6" s="1"/>
  <c r="D84" i="6"/>
  <c r="D83" i="6" s="1"/>
  <c r="I83" i="6"/>
  <c r="H82" i="6"/>
  <c r="C82" i="6"/>
  <c r="H81" i="6"/>
  <c r="C81" i="6"/>
  <c r="L80" i="6"/>
  <c r="K80" i="6"/>
  <c r="J80" i="6"/>
  <c r="I80" i="6"/>
  <c r="G80" i="6"/>
  <c r="F80" i="6"/>
  <c r="C80" i="6" s="1"/>
  <c r="E80" i="6"/>
  <c r="D80" i="6"/>
  <c r="H79" i="6"/>
  <c r="C79" i="6"/>
  <c r="H78" i="6"/>
  <c r="C78" i="6"/>
  <c r="L77" i="6"/>
  <c r="L76" i="6" s="1"/>
  <c r="K77" i="6"/>
  <c r="K76" i="6" s="1"/>
  <c r="J77" i="6"/>
  <c r="I77" i="6"/>
  <c r="G77" i="6"/>
  <c r="G76" i="6" s="1"/>
  <c r="F77" i="6"/>
  <c r="F76" i="6" s="1"/>
  <c r="E77" i="6"/>
  <c r="E76" i="6" s="1"/>
  <c r="D77" i="6"/>
  <c r="J76" i="6"/>
  <c r="H74" i="6"/>
  <c r="C74" i="6"/>
  <c r="H73" i="6"/>
  <c r="C73" i="6"/>
  <c r="H72" i="6"/>
  <c r="C72" i="6"/>
  <c r="H71" i="6"/>
  <c r="C71" i="6"/>
  <c r="H70" i="6"/>
  <c r="C70" i="6"/>
  <c r="L69" i="6"/>
  <c r="L67" i="6" s="1"/>
  <c r="K69" i="6"/>
  <c r="J69" i="6"/>
  <c r="J67" i="6" s="1"/>
  <c r="I69" i="6"/>
  <c r="I67" i="6" s="1"/>
  <c r="H69" i="6"/>
  <c r="G69" i="6"/>
  <c r="F69" i="6"/>
  <c r="F67" i="6" s="1"/>
  <c r="E69" i="6"/>
  <c r="D69" i="6"/>
  <c r="C69" i="6" s="1"/>
  <c r="H68" i="6"/>
  <c r="C68" i="6"/>
  <c r="K67" i="6"/>
  <c r="G67" i="6"/>
  <c r="E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H58" i="6" s="1"/>
  <c r="I58" i="6"/>
  <c r="G58" i="6"/>
  <c r="G54" i="6" s="1"/>
  <c r="G53" i="6" s="1"/>
  <c r="F58" i="6"/>
  <c r="E58" i="6"/>
  <c r="D58" i="6"/>
  <c r="H57" i="6"/>
  <c r="C57" i="6"/>
  <c r="H56" i="6"/>
  <c r="C56" i="6"/>
  <c r="L55" i="6"/>
  <c r="L54" i="6" s="1"/>
  <c r="K55" i="6"/>
  <c r="J55" i="6"/>
  <c r="H55" i="6" s="1"/>
  <c r="I55" i="6"/>
  <c r="I54" i="6" s="1"/>
  <c r="G55" i="6"/>
  <c r="F55" i="6"/>
  <c r="F54" i="6" s="1"/>
  <c r="F53" i="6" s="1"/>
  <c r="E55" i="6"/>
  <c r="D55" i="6"/>
  <c r="D54" i="6" s="1"/>
  <c r="K54" i="6"/>
  <c r="J54" i="6"/>
  <c r="J53" i="6" s="1"/>
  <c r="H47" i="6"/>
  <c r="C47" i="6"/>
  <c r="H46" i="6"/>
  <c r="C46" i="6"/>
  <c r="L45" i="6"/>
  <c r="H45" i="6" s="1"/>
  <c r="G45" i="6"/>
  <c r="C45" i="6" s="1"/>
  <c r="H44" i="6"/>
  <c r="C44" i="6"/>
  <c r="K43" i="6"/>
  <c r="J43" i="6"/>
  <c r="I43" i="6"/>
  <c r="F43" i="6"/>
  <c r="E43" i="6"/>
  <c r="D43" i="6"/>
  <c r="H42" i="6"/>
  <c r="C42" i="6"/>
  <c r="I41" i="6"/>
  <c r="H41" i="6" s="1"/>
  <c r="D41" i="6"/>
  <c r="C41" i="6"/>
  <c r="H40" i="6"/>
  <c r="C40" i="6"/>
  <c r="H39" i="6"/>
  <c r="C39" i="6"/>
  <c r="H38" i="6"/>
  <c r="C38" i="6"/>
  <c r="H37" i="6"/>
  <c r="C37" i="6"/>
  <c r="K36" i="6"/>
  <c r="H36" i="6" s="1"/>
  <c r="F36" i="6"/>
  <c r="C36" i="6" s="1"/>
  <c r="H35" i="6"/>
  <c r="C35" i="6"/>
  <c r="H34" i="6"/>
  <c r="C34" i="6"/>
  <c r="K33" i="6"/>
  <c r="H33" i="6" s="1"/>
  <c r="F33" i="6"/>
  <c r="C33" i="6"/>
  <c r="H32" i="6"/>
  <c r="C32" i="6"/>
  <c r="K31" i="6"/>
  <c r="H31" i="6"/>
  <c r="F31" i="6"/>
  <c r="H30" i="6"/>
  <c r="C30" i="6"/>
  <c r="H29" i="6"/>
  <c r="C29" i="6"/>
  <c r="H28" i="6"/>
  <c r="C28" i="6"/>
  <c r="K27" i="6"/>
  <c r="F27" i="6"/>
  <c r="C27" i="6"/>
  <c r="H25" i="6"/>
  <c r="C25" i="6"/>
  <c r="H23" i="6"/>
  <c r="C23" i="6"/>
  <c r="H22" i="6"/>
  <c r="C22" i="6"/>
  <c r="L21" i="6"/>
  <c r="L289" i="6" s="1"/>
  <c r="L288" i="6" s="1"/>
  <c r="K21" i="6"/>
  <c r="J21" i="6"/>
  <c r="J289" i="6" s="1"/>
  <c r="J288" i="6" s="1"/>
  <c r="I21" i="6"/>
  <c r="I289" i="6" s="1"/>
  <c r="I288" i="6" s="1"/>
  <c r="G21" i="6"/>
  <c r="G289" i="6" s="1"/>
  <c r="F21" i="6"/>
  <c r="E21" i="6"/>
  <c r="D21" i="6"/>
  <c r="D289" i="6" s="1"/>
  <c r="D288" i="6" s="1"/>
  <c r="L20" i="6"/>
  <c r="K195" i="6" l="1"/>
  <c r="K52" i="11"/>
  <c r="K51" i="11" s="1"/>
  <c r="K50" i="11" s="1"/>
  <c r="K286" i="11"/>
  <c r="F195" i="6"/>
  <c r="F194" i="6" s="1"/>
  <c r="H67" i="6"/>
  <c r="L289" i="7"/>
  <c r="L288" i="7" s="1"/>
  <c r="L20" i="7"/>
  <c r="F52" i="7"/>
  <c r="F51" i="7" s="1"/>
  <c r="F50" i="7" s="1"/>
  <c r="J75" i="12"/>
  <c r="H83" i="12"/>
  <c r="F230" i="10"/>
  <c r="F286" i="10" s="1"/>
  <c r="C231" i="10"/>
  <c r="L83" i="6"/>
  <c r="H116" i="6"/>
  <c r="C122" i="6"/>
  <c r="C188" i="6"/>
  <c r="H188" i="6"/>
  <c r="C205" i="6"/>
  <c r="H205" i="6"/>
  <c r="C260" i="6"/>
  <c r="D259" i="6"/>
  <c r="C259" i="6" s="1"/>
  <c r="L259" i="6"/>
  <c r="L230" i="6" s="1"/>
  <c r="H272" i="6"/>
  <c r="J270" i="6"/>
  <c r="J130" i="7"/>
  <c r="H131" i="7"/>
  <c r="H227" i="7"/>
  <c r="J204" i="7"/>
  <c r="C272" i="7"/>
  <c r="D270" i="7"/>
  <c r="C130" i="9"/>
  <c r="F50" i="12"/>
  <c r="F287" i="12"/>
  <c r="L286" i="10"/>
  <c r="L52" i="10"/>
  <c r="L51" i="10" s="1"/>
  <c r="L50" i="10" s="1"/>
  <c r="G194" i="9"/>
  <c r="H27" i="6"/>
  <c r="K26" i="6"/>
  <c r="H26" i="6" s="1"/>
  <c r="D75" i="7"/>
  <c r="C75" i="7" s="1"/>
  <c r="J251" i="7"/>
  <c r="H252" i="7"/>
  <c r="C130" i="6"/>
  <c r="H191" i="6"/>
  <c r="I76" i="6"/>
  <c r="H77" i="6"/>
  <c r="C103" i="6"/>
  <c r="H141" i="6"/>
  <c r="I130" i="6"/>
  <c r="H144" i="6"/>
  <c r="C151" i="6"/>
  <c r="H151" i="6"/>
  <c r="C166" i="6"/>
  <c r="C184" i="6"/>
  <c r="I187" i="6"/>
  <c r="H187" i="6" s="1"/>
  <c r="I195" i="6"/>
  <c r="D204" i="6"/>
  <c r="C216" i="6"/>
  <c r="I231" i="6"/>
  <c r="C251" i="6"/>
  <c r="C270" i="6"/>
  <c r="D269" i="6"/>
  <c r="C55" i="7"/>
  <c r="D54" i="7"/>
  <c r="L52" i="7"/>
  <c r="L75" i="7"/>
  <c r="G75" i="7"/>
  <c r="G52" i="7" s="1"/>
  <c r="H89" i="7"/>
  <c r="I83" i="7"/>
  <c r="C122" i="7"/>
  <c r="D83" i="7"/>
  <c r="H188" i="7"/>
  <c r="I187" i="7"/>
  <c r="H187" i="7" s="1"/>
  <c r="D191" i="7"/>
  <c r="H191" i="7"/>
  <c r="D195" i="7"/>
  <c r="K204" i="7"/>
  <c r="K195" i="7" s="1"/>
  <c r="H216" i="7"/>
  <c r="G231" i="7"/>
  <c r="L231" i="7"/>
  <c r="K259" i="7"/>
  <c r="K230" i="7" s="1"/>
  <c r="K286" i="7" s="1"/>
  <c r="H260" i="7"/>
  <c r="E270" i="7"/>
  <c r="E269" i="7" s="1"/>
  <c r="I270" i="7"/>
  <c r="F286" i="11"/>
  <c r="C75" i="11"/>
  <c r="L51" i="11"/>
  <c r="H246" i="8"/>
  <c r="I231" i="8"/>
  <c r="J51" i="11"/>
  <c r="E230" i="12"/>
  <c r="E194" i="12" s="1"/>
  <c r="C231" i="12"/>
  <c r="C259" i="9"/>
  <c r="D230" i="9"/>
  <c r="L52" i="8"/>
  <c r="L51" i="8" s="1"/>
  <c r="L286" i="8"/>
  <c r="L286" i="11"/>
  <c r="C26" i="10"/>
  <c r="F20" i="10"/>
  <c r="C20" i="10" s="1"/>
  <c r="K52" i="7"/>
  <c r="C69" i="7"/>
  <c r="D67" i="7"/>
  <c r="C67" i="7" s="1"/>
  <c r="H69" i="7"/>
  <c r="I67" i="7"/>
  <c r="H67" i="7" s="1"/>
  <c r="H136" i="7"/>
  <c r="I130" i="7"/>
  <c r="H130" i="7" s="1"/>
  <c r="C141" i="7"/>
  <c r="D130" i="7"/>
  <c r="C130" i="7" s="1"/>
  <c r="C166" i="7"/>
  <c r="D165" i="7"/>
  <c r="C165" i="7" s="1"/>
  <c r="E289" i="6"/>
  <c r="E288" i="6" s="1"/>
  <c r="E20" i="6"/>
  <c r="C112" i="6"/>
  <c r="F130" i="6"/>
  <c r="H43" i="6"/>
  <c r="L53" i="6"/>
  <c r="H84" i="6"/>
  <c r="G288" i="6"/>
  <c r="F26" i="6"/>
  <c r="F20" i="6" s="1"/>
  <c r="C43" i="6"/>
  <c r="E54" i="6"/>
  <c r="E53" i="6" s="1"/>
  <c r="D67" i="6"/>
  <c r="C67" i="6" s="1"/>
  <c r="E75" i="6"/>
  <c r="E52" i="6" s="1"/>
  <c r="E51" i="6" s="1"/>
  <c r="H80" i="6"/>
  <c r="F83" i="6"/>
  <c r="K83" i="6"/>
  <c r="K75" i="6" s="1"/>
  <c r="K52" i="6" s="1"/>
  <c r="C144" i="6"/>
  <c r="H160" i="6"/>
  <c r="H165" i="6"/>
  <c r="J196" i="6"/>
  <c r="J195" i="6" s="1"/>
  <c r="C198" i="6"/>
  <c r="D196" i="6"/>
  <c r="F204" i="6"/>
  <c r="C227" i="6"/>
  <c r="H233" i="6"/>
  <c r="K251" i="6"/>
  <c r="H251" i="6" s="1"/>
  <c r="H252" i="6"/>
  <c r="G270" i="6"/>
  <c r="G269" i="6" s="1"/>
  <c r="G194" i="6" s="1"/>
  <c r="H26" i="7"/>
  <c r="K20" i="7"/>
  <c r="E53" i="7"/>
  <c r="E52" i="7" s="1"/>
  <c r="H76" i="7"/>
  <c r="E83" i="7"/>
  <c r="E75" i="7" s="1"/>
  <c r="C84" i="7"/>
  <c r="J83" i="7"/>
  <c r="J75" i="7" s="1"/>
  <c r="J173" i="7"/>
  <c r="J52" i="7" s="1"/>
  <c r="C196" i="7"/>
  <c r="E195" i="7"/>
  <c r="E194" i="7" s="1"/>
  <c r="J195" i="7"/>
  <c r="I231" i="7"/>
  <c r="G259" i="7"/>
  <c r="C259" i="7" s="1"/>
  <c r="L259" i="7"/>
  <c r="C187" i="12"/>
  <c r="G51" i="8"/>
  <c r="G50" i="8" s="1"/>
  <c r="K194" i="12"/>
  <c r="K286" i="8"/>
  <c r="C252" i="6"/>
  <c r="C281" i="6"/>
  <c r="H281" i="6"/>
  <c r="J20" i="7"/>
  <c r="I289" i="7"/>
  <c r="I288" i="7" s="1"/>
  <c r="C80" i="7"/>
  <c r="H80" i="7"/>
  <c r="C116" i="7"/>
  <c r="H166" i="7"/>
  <c r="H198" i="7"/>
  <c r="C216" i="7"/>
  <c r="H238" i="7"/>
  <c r="E286" i="7"/>
  <c r="J194" i="12"/>
  <c r="C259" i="11"/>
  <c r="E52" i="11"/>
  <c r="I67" i="11"/>
  <c r="H67" i="11" s="1"/>
  <c r="C195" i="10"/>
  <c r="G51" i="10"/>
  <c r="D75" i="9"/>
  <c r="L52" i="9"/>
  <c r="H83" i="9"/>
  <c r="G52" i="11"/>
  <c r="G51" i="11" s="1"/>
  <c r="C83" i="11"/>
  <c r="C26" i="11"/>
  <c r="F20" i="11"/>
  <c r="C20" i="11" s="1"/>
  <c r="H276" i="6"/>
  <c r="C76" i="7"/>
  <c r="C95" i="7"/>
  <c r="H103" i="7"/>
  <c r="C112" i="7"/>
  <c r="C131" i="7"/>
  <c r="C144" i="7"/>
  <c r="C151" i="7"/>
  <c r="H151" i="7"/>
  <c r="C160" i="7"/>
  <c r="C184" i="7"/>
  <c r="I196" i="7"/>
  <c r="C227" i="7"/>
  <c r="C233" i="7"/>
  <c r="C252" i="7"/>
  <c r="H264" i="7"/>
  <c r="F286" i="7"/>
  <c r="H130" i="12"/>
  <c r="J51" i="10"/>
  <c r="J287" i="10" s="1"/>
  <c r="K52" i="10"/>
  <c r="I54" i="8"/>
  <c r="F230" i="9"/>
  <c r="F286" i="9" s="1"/>
  <c r="G75" i="9"/>
  <c r="G52" i="9" s="1"/>
  <c r="G51" i="9" s="1"/>
  <c r="G50" i="9" s="1"/>
  <c r="C233" i="6"/>
  <c r="C246" i="6"/>
  <c r="F289" i="6"/>
  <c r="F288" i="6" s="1"/>
  <c r="K289" i="6"/>
  <c r="K288" i="6" s="1"/>
  <c r="K53" i="6"/>
  <c r="C58" i="6"/>
  <c r="D76" i="6"/>
  <c r="L75" i="6"/>
  <c r="G83" i="6"/>
  <c r="G75" i="6" s="1"/>
  <c r="C95" i="6"/>
  <c r="H112" i="6"/>
  <c r="C116" i="6"/>
  <c r="H122" i="6"/>
  <c r="H136" i="6"/>
  <c r="C141" i="6"/>
  <c r="H166" i="6"/>
  <c r="C175" i="6"/>
  <c r="D231" i="6"/>
  <c r="C272" i="6"/>
  <c r="C276" i="6"/>
  <c r="C283" i="6"/>
  <c r="F20" i="7"/>
  <c r="G288" i="7"/>
  <c r="K289" i="7"/>
  <c r="K288" i="7" s="1"/>
  <c r="F26" i="7"/>
  <c r="F287" i="7" s="1"/>
  <c r="H43" i="7"/>
  <c r="H84" i="7"/>
  <c r="C89" i="7"/>
  <c r="C136" i="7"/>
  <c r="C188" i="7"/>
  <c r="D231" i="7"/>
  <c r="H233" i="7"/>
  <c r="C246" i="7"/>
  <c r="C276" i="7"/>
  <c r="J53" i="12"/>
  <c r="J286" i="12" s="1"/>
  <c r="H67" i="12"/>
  <c r="H289" i="10"/>
  <c r="H288" i="10" s="1"/>
  <c r="J286" i="10"/>
  <c r="K52" i="9"/>
  <c r="K51" i="9" s="1"/>
  <c r="E52" i="9"/>
  <c r="K75" i="12"/>
  <c r="K286" i="12" s="1"/>
  <c r="C130" i="12"/>
  <c r="L194" i="9"/>
  <c r="G50" i="10"/>
  <c r="G287" i="10"/>
  <c r="K50" i="9"/>
  <c r="K287" i="9"/>
  <c r="J286" i="9"/>
  <c r="G287" i="8"/>
  <c r="H270" i="12"/>
  <c r="I269" i="12"/>
  <c r="H269" i="12" s="1"/>
  <c r="H205" i="12"/>
  <c r="I204" i="12"/>
  <c r="H204" i="12" s="1"/>
  <c r="C195" i="12"/>
  <c r="D194" i="12"/>
  <c r="C194" i="12" s="1"/>
  <c r="I75" i="12"/>
  <c r="H76" i="12"/>
  <c r="D230" i="11"/>
  <c r="I130" i="11"/>
  <c r="H130" i="11" s="1"/>
  <c r="H131" i="11"/>
  <c r="I54" i="11"/>
  <c r="H55" i="11"/>
  <c r="I259" i="10"/>
  <c r="H259" i="10" s="1"/>
  <c r="H260" i="10"/>
  <c r="D204" i="11"/>
  <c r="C204" i="11" s="1"/>
  <c r="H192" i="11"/>
  <c r="I191" i="11"/>
  <c r="I270" i="10"/>
  <c r="E75" i="10"/>
  <c r="E52" i="10" s="1"/>
  <c r="H196" i="10"/>
  <c r="I83" i="11"/>
  <c r="H83" i="11" s="1"/>
  <c r="C54" i="11"/>
  <c r="H54" i="10"/>
  <c r="I53" i="10"/>
  <c r="H283" i="9"/>
  <c r="I259" i="9"/>
  <c r="H259" i="9" s="1"/>
  <c r="C20" i="9"/>
  <c r="K286" i="9"/>
  <c r="E195" i="9"/>
  <c r="E194" i="9" s="1"/>
  <c r="E51" i="9" s="1"/>
  <c r="I83" i="10"/>
  <c r="H83" i="10" s="1"/>
  <c r="H195" i="8"/>
  <c r="H166" i="8"/>
  <c r="I165" i="8"/>
  <c r="H165" i="8" s="1"/>
  <c r="F194" i="8"/>
  <c r="C191" i="8"/>
  <c r="C54" i="8"/>
  <c r="J52" i="8"/>
  <c r="J51" i="8" s="1"/>
  <c r="H198" i="12"/>
  <c r="I196" i="12"/>
  <c r="H175" i="12"/>
  <c r="I174" i="12"/>
  <c r="J52" i="12"/>
  <c r="J51" i="12" s="1"/>
  <c r="H283" i="11"/>
  <c r="C270" i="10"/>
  <c r="D269" i="10"/>
  <c r="H270" i="11"/>
  <c r="I269" i="11"/>
  <c r="H269" i="11" s="1"/>
  <c r="G52" i="12"/>
  <c r="G51" i="12" s="1"/>
  <c r="C174" i="11"/>
  <c r="D173" i="11"/>
  <c r="C173" i="11" s="1"/>
  <c r="C53" i="11"/>
  <c r="H216" i="10"/>
  <c r="I204" i="10"/>
  <c r="H204" i="10" s="1"/>
  <c r="F194" i="11"/>
  <c r="F51" i="11" s="1"/>
  <c r="I130" i="10"/>
  <c r="H130" i="10" s="1"/>
  <c r="H131" i="10"/>
  <c r="I76" i="10"/>
  <c r="H77" i="10"/>
  <c r="C173" i="10"/>
  <c r="H252" i="9"/>
  <c r="I251" i="9"/>
  <c r="H251" i="9" s="1"/>
  <c r="C230" i="9"/>
  <c r="H136" i="9"/>
  <c r="I130" i="9"/>
  <c r="H130" i="9" s="1"/>
  <c r="H192" i="9"/>
  <c r="I191" i="9"/>
  <c r="H283" i="8"/>
  <c r="C53" i="9"/>
  <c r="I53" i="8"/>
  <c r="H54" i="8"/>
  <c r="C83" i="9"/>
  <c r="H283" i="12"/>
  <c r="I259" i="12"/>
  <c r="H259" i="12" s="1"/>
  <c r="H233" i="12"/>
  <c r="I231" i="12"/>
  <c r="C174" i="12"/>
  <c r="D173" i="12"/>
  <c r="C173" i="12" s="1"/>
  <c r="H192" i="12"/>
  <c r="I191" i="12"/>
  <c r="H191" i="12" s="1"/>
  <c r="C230" i="12"/>
  <c r="C76" i="12"/>
  <c r="D75" i="12"/>
  <c r="C75" i="12" s="1"/>
  <c r="C83" i="12"/>
  <c r="C67" i="12"/>
  <c r="E53" i="12"/>
  <c r="E52" i="12" s="1"/>
  <c r="E51" i="12" s="1"/>
  <c r="I289" i="12"/>
  <c r="I288" i="12" s="1"/>
  <c r="D269" i="11"/>
  <c r="C270" i="11"/>
  <c r="H231" i="11"/>
  <c r="I289" i="11"/>
  <c r="I288" i="11" s="1"/>
  <c r="I76" i="11"/>
  <c r="H77" i="11"/>
  <c r="H198" i="11"/>
  <c r="I196" i="11"/>
  <c r="I173" i="11"/>
  <c r="H173" i="11" s="1"/>
  <c r="H174" i="11"/>
  <c r="I174" i="10"/>
  <c r="H175" i="10"/>
  <c r="I270" i="9"/>
  <c r="C76" i="11"/>
  <c r="C270" i="9"/>
  <c r="D269" i="9"/>
  <c r="C196" i="9"/>
  <c r="D195" i="9"/>
  <c r="K51" i="10"/>
  <c r="J194" i="9"/>
  <c r="J51" i="9" s="1"/>
  <c r="I173" i="9"/>
  <c r="H173" i="9" s="1"/>
  <c r="H174" i="9"/>
  <c r="C76" i="10"/>
  <c r="I231" i="9"/>
  <c r="D269" i="8"/>
  <c r="C270" i="8"/>
  <c r="D195" i="8"/>
  <c r="C196" i="8"/>
  <c r="C196" i="10"/>
  <c r="H196" i="9"/>
  <c r="H231" i="8"/>
  <c r="C187" i="8"/>
  <c r="H84" i="8"/>
  <c r="I83" i="8"/>
  <c r="H83" i="8" s="1"/>
  <c r="G286" i="8"/>
  <c r="H76" i="8"/>
  <c r="H289" i="8"/>
  <c r="H288" i="8" s="1"/>
  <c r="E230" i="8"/>
  <c r="H76" i="9"/>
  <c r="J286" i="8"/>
  <c r="C76" i="8"/>
  <c r="E75" i="8"/>
  <c r="E52" i="8" s="1"/>
  <c r="F52" i="8"/>
  <c r="F51" i="8" s="1"/>
  <c r="H26" i="8"/>
  <c r="K20" i="8"/>
  <c r="H188" i="12"/>
  <c r="I187" i="12"/>
  <c r="H187" i="12" s="1"/>
  <c r="L51" i="12"/>
  <c r="I54" i="12"/>
  <c r="H55" i="12"/>
  <c r="I251" i="11"/>
  <c r="H251" i="11" s="1"/>
  <c r="H252" i="11"/>
  <c r="H26" i="12"/>
  <c r="K20" i="12"/>
  <c r="E230" i="11"/>
  <c r="C231" i="11"/>
  <c r="C196" i="11"/>
  <c r="K287" i="11"/>
  <c r="H26" i="11"/>
  <c r="K286" i="10"/>
  <c r="H233" i="10"/>
  <c r="I231" i="10"/>
  <c r="E194" i="10"/>
  <c r="G286" i="10"/>
  <c r="I165" i="10"/>
  <c r="H165" i="10" s="1"/>
  <c r="H166" i="10"/>
  <c r="L287" i="10"/>
  <c r="I204" i="9"/>
  <c r="H204" i="9" s="1"/>
  <c r="H205" i="9"/>
  <c r="J287" i="11"/>
  <c r="J50" i="11"/>
  <c r="H188" i="10"/>
  <c r="I187" i="10"/>
  <c r="H187" i="10" s="1"/>
  <c r="C231" i="9"/>
  <c r="C174" i="9"/>
  <c r="D173" i="9"/>
  <c r="C173" i="9" s="1"/>
  <c r="I289" i="9"/>
  <c r="I288" i="9" s="1"/>
  <c r="I251" i="8"/>
  <c r="H251" i="8" s="1"/>
  <c r="H252" i="8"/>
  <c r="C174" i="10"/>
  <c r="D53" i="10"/>
  <c r="H175" i="8"/>
  <c r="I174" i="8"/>
  <c r="I130" i="8"/>
  <c r="H130" i="8" s="1"/>
  <c r="D230" i="8"/>
  <c r="C230" i="8" s="1"/>
  <c r="I53" i="9"/>
  <c r="H54" i="9"/>
  <c r="C231" i="8"/>
  <c r="D75" i="8"/>
  <c r="H270" i="8"/>
  <c r="I269" i="8"/>
  <c r="H269" i="8" s="1"/>
  <c r="C53" i="8"/>
  <c r="K51" i="8"/>
  <c r="K50" i="8" s="1"/>
  <c r="D175" i="7"/>
  <c r="D174" i="6"/>
  <c r="C174" i="6" s="1"/>
  <c r="D173" i="6"/>
  <c r="C173" i="6" s="1"/>
  <c r="H76" i="6"/>
  <c r="I75" i="6"/>
  <c r="C83" i="6"/>
  <c r="H54" i="6"/>
  <c r="I53" i="6"/>
  <c r="F75" i="6"/>
  <c r="F52" i="6" s="1"/>
  <c r="C76" i="6"/>
  <c r="D75" i="6"/>
  <c r="C54" i="6"/>
  <c r="D53" i="6"/>
  <c r="G20" i="6"/>
  <c r="K20" i="6"/>
  <c r="C31" i="6"/>
  <c r="C55" i="6"/>
  <c r="C77" i="6"/>
  <c r="H175" i="6"/>
  <c r="I174" i="6"/>
  <c r="C21" i="6"/>
  <c r="C289" i="6" s="1"/>
  <c r="C288" i="6" s="1"/>
  <c r="C84" i="6"/>
  <c r="H130" i="6"/>
  <c r="J20" i="6"/>
  <c r="H21" i="6"/>
  <c r="H289" i="6" s="1"/>
  <c r="H288" i="6" s="1"/>
  <c r="J83" i="6"/>
  <c r="H83" i="6" s="1"/>
  <c r="D187" i="6"/>
  <c r="C187" i="6" s="1"/>
  <c r="C191" i="6"/>
  <c r="C269" i="6"/>
  <c r="C131" i="6"/>
  <c r="H176" i="6"/>
  <c r="C192" i="6"/>
  <c r="C21" i="7"/>
  <c r="C26" i="7"/>
  <c r="C45" i="7"/>
  <c r="E51" i="7"/>
  <c r="I175" i="7"/>
  <c r="C283" i="7"/>
  <c r="I54" i="7"/>
  <c r="L194" i="6" l="1"/>
  <c r="L286" i="6"/>
  <c r="G286" i="6"/>
  <c r="G52" i="6"/>
  <c r="G51" i="6" s="1"/>
  <c r="G50" i="6" s="1"/>
  <c r="H75" i="12"/>
  <c r="J50" i="10"/>
  <c r="C231" i="7"/>
  <c r="D230" i="7"/>
  <c r="K52" i="12"/>
  <c r="F194" i="10"/>
  <c r="F51" i="10" s="1"/>
  <c r="L50" i="8"/>
  <c r="L287" i="8"/>
  <c r="H270" i="7"/>
  <c r="I269" i="7"/>
  <c r="H269" i="7" s="1"/>
  <c r="L230" i="7"/>
  <c r="C195" i="7"/>
  <c r="D53" i="7"/>
  <c r="C53" i="7" s="1"/>
  <c r="C54" i="7"/>
  <c r="H259" i="6"/>
  <c r="C204" i="6"/>
  <c r="H259" i="7"/>
  <c r="J269" i="6"/>
  <c r="H269" i="6" s="1"/>
  <c r="H270" i="6"/>
  <c r="H83" i="7"/>
  <c r="I75" i="7"/>
  <c r="H75" i="7" s="1"/>
  <c r="C26" i="6"/>
  <c r="D195" i="11"/>
  <c r="C75" i="10"/>
  <c r="C231" i="6"/>
  <c r="D230" i="6"/>
  <c r="C230" i="6" s="1"/>
  <c r="L51" i="9"/>
  <c r="F194" i="9"/>
  <c r="F51" i="9" s="1"/>
  <c r="L50" i="11"/>
  <c r="L287" i="11"/>
  <c r="G230" i="7"/>
  <c r="C83" i="7"/>
  <c r="H195" i="6"/>
  <c r="H196" i="7"/>
  <c r="I195" i="7"/>
  <c r="H231" i="7"/>
  <c r="I230" i="7"/>
  <c r="K194" i="7"/>
  <c r="G287" i="9"/>
  <c r="F286" i="6"/>
  <c r="E286" i="6"/>
  <c r="F51" i="6"/>
  <c r="K287" i="8"/>
  <c r="C230" i="10"/>
  <c r="C75" i="9"/>
  <c r="G50" i="11"/>
  <c r="G287" i="11"/>
  <c r="K51" i="12"/>
  <c r="C196" i="6"/>
  <c r="D195" i="6"/>
  <c r="L52" i="6"/>
  <c r="L51" i="6" s="1"/>
  <c r="K51" i="7"/>
  <c r="C191" i="7"/>
  <c r="D187" i="7"/>
  <c r="C187" i="7" s="1"/>
  <c r="H231" i="6"/>
  <c r="I230" i="6"/>
  <c r="H196" i="6"/>
  <c r="H251" i="7"/>
  <c r="J230" i="7"/>
  <c r="J286" i="7" s="1"/>
  <c r="G286" i="9"/>
  <c r="C270" i="7"/>
  <c r="D269" i="7"/>
  <c r="C269" i="7" s="1"/>
  <c r="H204" i="7"/>
  <c r="K230" i="6"/>
  <c r="K286" i="6" s="1"/>
  <c r="J287" i="9"/>
  <c r="J50" i="9"/>
  <c r="E287" i="9"/>
  <c r="E50" i="9"/>
  <c r="C75" i="8"/>
  <c r="D52" i="8"/>
  <c r="I230" i="10"/>
  <c r="H230" i="10" s="1"/>
  <c r="H231" i="10"/>
  <c r="E194" i="11"/>
  <c r="E51" i="11" s="1"/>
  <c r="E286" i="11"/>
  <c r="L50" i="12"/>
  <c r="L287" i="12"/>
  <c r="I75" i="9"/>
  <c r="H75" i="9" s="1"/>
  <c r="I75" i="8"/>
  <c r="H75" i="8" s="1"/>
  <c r="I195" i="9"/>
  <c r="C195" i="9"/>
  <c r="D194" i="9"/>
  <c r="C194" i="9" s="1"/>
  <c r="C269" i="11"/>
  <c r="D286" i="11"/>
  <c r="H231" i="12"/>
  <c r="I230" i="12"/>
  <c r="H289" i="12"/>
  <c r="H288" i="12" s="1"/>
  <c r="D52" i="9"/>
  <c r="H191" i="9"/>
  <c r="I187" i="9"/>
  <c r="H187" i="9" s="1"/>
  <c r="D52" i="11"/>
  <c r="G50" i="12"/>
  <c r="G287" i="12"/>
  <c r="H289" i="11"/>
  <c r="H288" i="11" s="1"/>
  <c r="H174" i="12"/>
  <c r="I173" i="12"/>
  <c r="H173" i="12" s="1"/>
  <c r="J287" i="8"/>
  <c r="J50" i="8"/>
  <c r="H53" i="10"/>
  <c r="I195" i="10"/>
  <c r="E51" i="10"/>
  <c r="H54" i="11"/>
  <c r="I53" i="11"/>
  <c r="D52" i="10"/>
  <c r="C53" i="10"/>
  <c r="C195" i="11"/>
  <c r="D194" i="11"/>
  <c r="C194" i="11" s="1"/>
  <c r="E194" i="8"/>
  <c r="E51" i="8" s="1"/>
  <c r="E286" i="8"/>
  <c r="I230" i="8"/>
  <c r="C269" i="8"/>
  <c r="D286" i="8"/>
  <c r="I269" i="9"/>
  <c r="H270" i="9"/>
  <c r="I230" i="11"/>
  <c r="H230" i="11" s="1"/>
  <c r="F50" i="11"/>
  <c r="F287" i="11"/>
  <c r="H270" i="10"/>
  <c r="I269" i="10"/>
  <c r="H231" i="9"/>
  <c r="I230" i="9"/>
  <c r="H230" i="9" s="1"/>
  <c r="E287" i="12"/>
  <c r="E50" i="12"/>
  <c r="E24" i="12"/>
  <c r="E20" i="12" s="1"/>
  <c r="H76" i="10"/>
  <c r="I75" i="10"/>
  <c r="H75" i="10" s="1"/>
  <c r="D52" i="12"/>
  <c r="J24" i="12"/>
  <c r="J20" i="12" s="1"/>
  <c r="J50" i="12"/>
  <c r="H196" i="12"/>
  <c r="I195" i="12"/>
  <c r="H191" i="11"/>
  <c r="I187" i="11"/>
  <c r="H187" i="11" s="1"/>
  <c r="E286" i="9"/>
  <c r="H174" i="8"/>
  <c r="I173" i="8"/>
  <c r="H173" i="8" s="1"/>
  <c r="C269" i="9"/>
  <c r="D286" i="9"/>
  <c r="H53" i="9"/>
  <c r="I52" i="9"/>
  <c r="H54" i="12"/>
  <c r="I53" i="12"/>
  <c r="F50" i="8"/>
  <c r="F287" i="8"/>
  <c r="C195" i="8"/>
  <c r="D194" i="8"/>
  <c r="K50" i="10"/>
  <c r="K287" i="10"/>
  <c r="H174" i="10"/>
  <c r="I173" i="10"/>
  <c r="H173" i="10" s="1"/>
  <c r="H196" i="11"/>
  <c r="I195" i="11"/>
  <c r="H76" i="11"/>
  <c r="I75" i="11"/>
  <c r="H75" i="11" s="1"/>
  <c r="H53" i="8"/>
  <c r="I52" i="8"/>
  <c r="C269" i="10"/>
  <c r="C286" i="10" s="1"/>
  <c r="D286" i="10"/>
  <c r="C53" i="12"/>
  <c r="C286" i="12" s="1"/>
  <c r="E286" i="12"/>
  <c r="H289" i="9"/>
  <c r="H288" i="9" s="1"/>
  <c r="D194" i="10"/>
  <c r="C194" i="10" s="1"/>
  <c r="C230" i="11"/>
  <c r="E286" i="10"/>
  <c r="D286" i="12"/>
  <c r="D286" i="6"/>
  <c r="C175" i="7"/>
  <c r="D174" i="7"/>
  <c r="F50" i="6"/>
  <c r="F287" i="6"/>
  <c r="H54" i="7"/>
  <c r="I53" i="7"/>
  <c r="G287" i="6"/>
  <c r="C75" i="6"/>
  <c r="E287" i="6"/>
  <c r="E50" i="6"/>
  <c r="J75" i="6"/>
  <c r="H75" i="6" s="1"/>
  <c r="H175" i="7"/>
  <c r="I174" i="7"/>
  <c r="C289" i="7"/>
  <c r="C288" i="7" s="1"/>
  <c r="D52" i="6"/>
  <c r="C53" i="6"/>
  <c r="H53" i="6"/>
  <c r="E287" i="7"/>
  <c r="E50" i="7"/>
  <c r="H174" i="6"/>
  <c r="I173" i="6"/>
  <c r="C195" i="6" l="1"/>
  <c r="C286" i="6" s="1"/>
  <c r="D194" i="6"/>
  <c r="C194" i="6" s="1"/>
  <c r="K194" i="6"/>
  <c r="J194" i="6"/>
  <c r="I286" i="11"/>
  <c r="I286" i="8"/>
  <c r="H195" i="7"/>
  <c r="I194" i="7"/>
  <c r="F50" i="9"/>
  <c r="F287" i="9"/>
  <c r="C230" i="7"/>
  <c r="J287" i="12"/>
  <c r="H230" i="6"/>
  <c r="K50" i="7"/>
  <c r="K287" i="7"/>
  <c r="K50" i="12"/>
  <c r="K287" i="12"/>
  <c r="G194" i="7"/>
  <c r="G51" i="7" s="1"/>
  <c r="G286" i="7"/>
  <c r="L50" i="9"/>
  <c r="L287" i="9"/>
  <c r="D194" i="7"/>
  <c r="C194" i="7" s="1"/>
  <c r="J194" i="7"/>
  <c r="J51" i="7" s="1"/>
  <c r="L50" i="6"/>
  <c r="L287" i="6"/>
  <c r="H230" i="7"/>
  <c r="I194" i="6"/>
  <c r="L286" i="7"/>
  <c r="L194" i="7"/>
  <c r="L51" i="7" s="1"/>
  <c r="F50" i="10"/>
  <c r="F287" i="10"/>
  <c r="E287" i="8"/>
  <c r="E50" i="8"/>
  <c r="C52" i="10"/>
  <c r="D51" i="10"/>
  <c r="H195" i="10"/>
  <c r="I194" i="10"/>
  <c r="H194" i="10" s="1"/>
  <c r="C286" i="11"/>
  <c r="D51" i="8"/>
  <c r="C52" i="8"/>
  <c r="H195" i="12"/>
  <c r="I194" i="12"/>
  <c r="H194" i="12" s="1"/>
  <c r="C286" i="9"/>
  <c r="H269" i="10"/>
  <c r="H286" i="10" s="1"/>
  <c r="I286" i="10"/>
  <c r="H52" i="8"/>
  <c r="H195" i="11"/>
  <c r="I194" i="11"/>
  <c r="H194" i="11" s="1"/>
  <c r="H52" i="9"/>
  <c r="C286" i="8"/>
  <c r="I52" i="11"/>
  <c r="H53" i="11"/>
  <c r="I52" i="10"/>
  <c r="H230" i="12"/>
  <c r="I286" i="12"/>
  <c r="E287" i="11"/>
  <c r="E50" i="11"/>
  <c r="H230" i="8"/>
  <c r="H286" i="8" s="1"/>
  <c r="I194" i="8"/>
  <c r="H194" i="8" s="1"/>
  <c r="C52" i="9"/>
  <c r="D51" i="9"/>
  <c r="C194" i="8"/>
  <c r="I52" i="12"/>
  <c r="H53" i="12"/>
  <c r="C52" i="12"/>
  <c r="D51" i="12"/>
  <c r="H269" i="9"/>
  <c r="I286" i="9"/>
  <c r="E287" i="10"/>
  <c r="E50" i="10"/>
  <c r="C52" i="11"/>
  <c r="D51" i="11"/>
  <c r="I194" i="9"/>
  <c r="H194" i="9" s="1"/>
  <c r="H195" i="9"/>
  <c r="C174" i="7"/>
  <c r="D173" i="7"/>
  <c r="H173" i="6"/>
  <c r="H286" i="6" s="1"/>
  <c r="I286" i="6"/>
  <c r="C52" i="6"/>
  <c r="D51" i="6"/>
  <c r="I52" i="6"/>
  <c r="J286" i="6"/>
  <c r="J52" i="6"/>
  <c r="J51" i="6" s="1"/>
  <c r="H174" i="7"/>
  <c r="I173" i="7"/>
  <c r="H53" i="7"/>
  <c r="I52" i="7"/>
  <c r="H194" i="7" l="1"/>
  <c r="H286" i="9"/>
  <c r="J287" i="7"/>
  <c r="J50" i="7"/>
  <c r="H194" i="6"/>
  <c r="K51" i="6"/>
  <c r="G50" i="7"/>
  <c r="G287" i="7"/>
  <c r="L50" i="7"/>
  <c r="L287" i="7"/>
  <c r="H52" i="12"/>
  <c r="I51" i="12"/>
  <c r="D287" i="9"/>
  <c r="C287" i="9" s="1"/>
  <c r="C51" i="9"/>
  <c r="D50" i="9"/>
  <c r="C50" i="9" s="1"/>
  <c r="H52" i="10"/>
  <c r="I51" i="10"/>
  <c r="D287" i="8"/>
  <c r="C287" i="8" s="1"/>
  <c r="C51" i="8"/>
  <c r="D50" i="8"/>
  <c r="C50" i="8" s="1"/>
  <c r="D287" i="10"/>
  <c r="C287" i="10" s="1"/>
  <c r="D50" i="10"/>
  <c r="C50" i="10" s="1"/>
  <c r="C51" i="10"/>
  <c r="H52" i="11"/>
  <c r="I51" i="11"/>
  <c r="D287" i="11"/>
  <c r="C287" i="11" s="1"/>
  <c r="C51" i="11"/>
  <c r="D50" i="11"/>
  <c r="C50" i="11" s="1"/>
  <c r="I51" i="9"/>
  <c r="I51" i="8"/>
  <c r="C51" i="12"/>
  <c r="D50" i="12"/>
  <c r="C50" i="12" s="1"/>
  <c r="D24" i="12"/>
  <c r="H286" i="12"/>
  <c r="H286" i="11"/>
  <c r="D286" i="7"/>
  <c r="C173" i="7"/>
  <c r="C286" i="7" s="1"/>
  <c r="D52" i="7"/>
  <c r="J287" i="6"/>
  <c r="J50" i="6"/>
  <c r="H173" i="7"/>
  <c r="H286" i="7" s="1"/>
  <c r="I286" i="7"/>
  <c r="H52" i="6"/>
  <c r="I51" i="6"/>
  <c r="D50" i="6"/>
  <c r="C50" i="6" s="1"/>
  <c r="D24" i="6"/>
  <c r="D287" i="6" s="1"/>
  <c r="C287" i="6" s="1"/>
  <c r="C51" i="6"/>
  <c r="H52" i="7"/>
  <c r="I51" i="7"/>
  <c r="K50" i="6" l="1"/>
  <c r="K287" i="6"/>
  <c r="D20" i="12"/>
  <c r="C20" i="12" s="1"/>
  <c r="C24" i="12"/>
  <c r="I50" i="8"/>
  <c r="H50" i="8" s="1"/>
  <c r="I24" i="8"/>
  <c r="I287" i="8" s="1"/>
  <c r="H287" i="8" s="1"/>
  <c r="H51" i="8"/>
  <c r="H51" i="9"/>
  <c r="I50" i="9"/>
  <c r="H50" i="9" s="1"/>
  <c r="I24" i="9"/>
  <c r="I287" i="9" s="1"/>
  <c r="H287" i="9" s="1"/>
  <c r="I50" i="11"/>
  <c r="H50" i="11" s="1"/>
  <c r="I24" i="11"/>
  <c r="I287" i="11" s="1"/>
  <c r="H287" i="11" s="1"/>
  <c r="H51" i="11"/>
  <c r="I24" i="10"/>
  <c r="H51" i="10"/>
  <c r="I50" i="10"/>
  <c r="H50" i="10" s="1"/>
  <c r="I287" i="12"/>
  <c r="H287" i="12" s="1"/>
  <c r="I50" i="12"/>
  <c r="H50" i="12" s="1"/>
  <c r="I24" i="12"/>
  <c r="H51" i="12"/>
  <c r="D287" i="12"/>
  <c r="C287" i="12" s="1"/>
  <c r="D51" i="7"/>
  <c r="C52" i="7"/>
  <c r="I24" i="6"/>
  <c r="H51" i="6"/>
  <c r="I50" i="6"/>
  <c r="H50" i="6" s="1"/>
  <c r="D20" i="6"/>
  <c r="C20" i="6" s="1"/>
  <c r="C24" i="6"/>
  <c r="H51" i="7"/>
  <c r="I50" i="7"/>
  <c r="H50" i="7" s="1"/>
  <c r="I24" i="7"/>
  <c r="H24" i="10" l="1"/>
  <c r="I20" i="10"/>
  <c r="H20" i="10" s="1"/>
  <c r="I287" i="10"/>
  <c r="H287" i="10" s="1"/>
  <c r="H24" i="9"/>
  <c r="I20" i="9"/>
  <c r="H20" i="9" s="1"/>
  <c r="H24" i="12"/>
  <c r="I20" i="12"/>
  <c r="H20" i="12" s="1"/>
  <c r="H24" i="11"/>
  <c r="I20" i="11"/>
  <c r="H20" i="11" s="1"/>
  <c r="H24" i="8"/>
  <c r="I20" i="8"/>
  <c r="H20" i="8" s="1"/>
  <c r="D24" i="7"/>
  <c r="C51" i="7"/>
  <c r="D50" i="7"/>
  <c r="C50" i="7" s="1"/>
  <c r="H24" i="7"/>
  <c r="I20" i="7"/>
  <c r="H20" i="7" s="1"/>
  <c r="H24" i="6"/>
  <c r="I20" i="6"/>
  <c r="H20" i="6" s="1"/>
  <c r="I287" i="6"/>
  <c r="H287" i="6" s="1"/>
  <c r="I287" i="7"/>
  <c r="H287" i="7" s="1"/>
  <c r="D287" i="7" l="1"/>
  <c r="C287" i="7" s="1"/>
  <c r="C24" i="7"/>
  <c r="D20" i="7"/>
  <c r="C20" i="7" s="1"/>
</calcChain>
</file>

<file path=xl/sharedStrings.xml><?xml version="1.0" encoding="utf-8"?>
<sst xmlns="http://schemas.openxmlformats.org/spreadsheetml/2006/main" count="3213" uniqueCount="340">
  <si>
    <t>Tāme Nr. 05.1.1.</t>
  </si>
  <si>
    <t>IEŅĒMUMU UN IZDEVUMU TĀME 2018.GADAM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</si>
  <si>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</si>
  <si>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</si>
  <si>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</si>
  <si>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</si>
  <si>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</si>
  <si>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</si>
  <si>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</si>
  <si>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05.300</t>
  </si>
  <si>
    <t>Programma</t>
  </si>
  <si>
    <t>Vides piesārņojuma novēršana un samazināšana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</si>
  <si>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</si>
  <si>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</si>
  <si>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</si>
  <si>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</si>
  <si>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</si>
  <si>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</si>
  <si>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</si>
  <si>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</si>
  <si>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</si>
  <si>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2018.gadam</t>
  </si>
  <si>
    <t>Izdevumu tāme 2018.gadam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</si>
  <si>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</si>
  <si>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</si>
  <si>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</si>
  <si>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</si>
  <si>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</si>
  <si>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</si>
  <si>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</si>
  <si>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</si>
  <si>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</si>
  <si>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</si>
  <si>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</si>
  <si>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</si>
  <si>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</si>
  <si>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</si>
  <si>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</si>
  <si>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</si>
  <si>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</si>
  <si>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</si>
  <si>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</si>
  <si>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</si>
  <si>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</si>
  <si>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</si>
  <si>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</si>
  <si>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</si>
  <si>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</si>
  <si>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</si>
  <si>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</si>
  <si>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</si>
  <si>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</si>
  <si>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</si>
  <si>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</si>
  <si>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</si>
  <si>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</si>
  <si>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</si>
  <si>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</si>
  <si>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</si>
  <si>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</si>
  <si>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</si>
  <si>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</si>
  <si>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</si>
  <si>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</si>
  <si>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</si>
  <si>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</si>
  <si>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</si>
  <si>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</si>
  <si>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</si>
  <si>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</si>
  <si>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</si>
  <si>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</si>
  <si>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</si>
  <si>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</si>
  <si>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</si>
  <si>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</si>
  <si>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</si>
  <si>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</si>
  <si>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</si>
  <si>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</si>
  <si>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</si>
  <si>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</si>
  <si>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</si>
  <si>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</si>
  <si>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</si>
  <si>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</si>
  <si>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</si>
  <si>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</si>
  <si>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</si>
  <si>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</si>
  <si>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</si>
  <si>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</si>
  <si>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</si>
  <si>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</si>
  <si>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</si>
  <si>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</si>
  <si>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</si>
  <si>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</si>
  <si>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</si>
  <si>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</si>
  <si>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</si>
  <si>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</si>
  <si>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</si>
  <si>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</si>
  <si>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</si>
  <si>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</si>
  <si>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</si>
  <si>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</si>
  <si>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</si>
  <si>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</si>
  <si>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</si>
  <si>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</si>
  <si>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</si>
  <si>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</si>
  <si>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</si>
  <si>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</si>
  <si>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</si>
  <si>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</si>
  <si>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</si>
  <si>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</si>
  <si>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</si>
  <si>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</si>
  <si>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</si>
  <si>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</si>
  <si>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</si>
  <si>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</si>
  <si>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</si>
  <si>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</si>
  <si>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</si>
  <si>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</si>
  <si>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</si>
  <si>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</si>
  <si>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</si>
  <si>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</si>
  <si>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</si>
  <si>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</si>
  <si>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saņemtajiem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</si>
  <si>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</si>
  <si>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</si>
  <si>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</si>
  <si>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</si>
  <si>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</si>
  <si>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</si>
  <si>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</si>
  <si>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</si>
  <si>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</si>
  <si>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</si>
  <si>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</si>
  <si>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</si>
  <si>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</si>
  <si>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</si>
  <si>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</si>
  <si>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</si>
  <si>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</si>
  <si>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</si>
  <si>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</si>
  <si>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</si>
  <si>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</si>
  <si>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</si>
  <si>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</si>
  <si>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</si>
  <si>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</si>
  <si>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</si>
  <si>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</si>
  <si>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</si>
  <si>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</si>
  <si>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</si>
  <si>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</si>
  <si>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</si>
  <si>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</si>
  <si>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</si>
  <si>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</si>
  <si>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</si>
  <si>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</si>
  <si>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</si>
  <si>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</si>
  <si>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</si>
  <si>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</si>
  <si>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</si>
  <si>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</si>
  <si>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</si>
  <si>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</si>
  <si>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</si>
  <si>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</si>
  <si>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</si>
  <si>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</si>
  <si>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</si>
  <si>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</si>
  <si>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</si>
  <si>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</si>
  <si>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</si>
  <si>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</si>
  <si>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</si>
  <si>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</si>
  <si>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</si>
  <si>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</si>
  <si>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</si>
  <si>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</si>
  <si>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</si>
  <si>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</si>
  <si>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</si>
  <si>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</si>
  <si>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</si>
  <si>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</si>
  <si>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</si>
  <si>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</si>
  <si>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</si>
  <si>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</si>
  <si>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</si>
  <si>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</si>
  <si>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</si>
  <si>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</si>
  <si>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</si>
  <si>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</si>
  <si>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</si>
  <si>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</si>
  <si>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</si>
  <si>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</si>
  <si>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</si>
  <si>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</si>
  <si>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</si>
  <si>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</si>
  <si>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</si>
  <si>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</si>
  <si>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</si>
  <si>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</si>
  <si>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</si>
  <si>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</si>
  <si>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</si>
  <si>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</si>
  <si>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</si>
  <si>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</si>
  <si>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</si>
  <si>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</si>
  <si>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</si>
  <si>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</si>
  <si>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</si>
  <si>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</si>
  <si>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</si>
  <si>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</si>
  <si>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</si>
  <si>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</si>
  <si>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</si>
  <si>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</si>
  <si>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</si>
  <si>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</si>
  <si>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</si>
  <si>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</si>
  <si>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</si>
  <si>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</si>
  <si>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</si>
  <si>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</si>
  <si>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</si>
  <si>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</si>
  <si>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</si>
  <si>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</si>
  <si>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</si>
  <si>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</si>
  <si>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</si>
  <si>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</si>
  <si>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</si>
  <si>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</si>
  <si>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</si>
  <si>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</si>
  <si>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</si>
  <si>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</si>
  <si>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</si>
  <si>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</si>
  <si>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</si>
  <si>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</si>
  <si>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</si>
  <si>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</si>
  <si>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</si>
  <si>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</si>
  <si>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</si>
  <si>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</si>
  <si>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</si>
  <si>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</si>
  <si>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</si>
  <si>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</si>
  <si>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</si>
  <si>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</si>
  <si>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</si>
  <si>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</si>
  <si>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</si>
  <si>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</si>
  <si>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</si>
  <si>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</si>
  <si>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</si>
  <si>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</si>
  <si>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</si>
  <si>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</si>
  <si>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</si>
  <si>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</si>
  <si>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</si>
  <si>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</si>
  <si>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</si>
  <si>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</si>
  <si>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</si>
  <si>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</si>
  <si>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</si>
  <si>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</si>
  <si>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</si>
  <si>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</si>
  <si>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</si>
  <si>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</si>
  <si>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</si>
  <si>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</si>
  <si>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</si>
  <si>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</si>
  <si>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</si>
  <si>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</si>
  <si>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</si>
  <si>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</si>
  <si>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</si>
  <si>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</si>
  <si>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</si>
  <si>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</si>
  <si>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</si>
  <si>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 05.1.2.</t>
  </si>
  <si>
    <t>05.400</t>
  </si>
  <si>
    <t>Vides aizsardzības pasākumi bioloģiskās daudzveidības un ainavas aizsardzības jomā</t>
  </si>
  <si>
    <t>Tāme Nr. 05.1.3.</t>
  </si>
  <si>
    <t>05.600</t>
  </si>
  <si>
    <t>Vides aizsardzības veicināšanas pasākumu vadība, regulēšana, uzraudzība</t>
  </si>
  <si>
    <t>Tāme Nr. 05.1.4.</t>
  </si>
  <si>
    <t>05.100</t>
  </si>
  <si>
    <t>Pašvaldības pārziņā esošo teritoriju apsaimniekošana (kopšana un tīrīšana)</t>
  </si>
  <si>
    <t>Tāme Nr. 05.1.5.</t>
  </si>
  <si>
    <t>Jūrmalas pilsētas pašvaldības 2018.-2020.gada Ceļu fonda izlietojuma programma</t>
  </si>
  <si>
    <t>Tāme Nr.05.2.1.</t>
  </si>
  <si>
    <t>Sabiedrība ar ierobežotu atbildību "Jūrmalas ūdens"</t>
  </si>
  <si>
    <t>40003275333</t>
  </si>
  <si>
    <t>Promenādes iela 1a, Jūrmala</t>
  </si>
  <si>
    <t>05.200</t>
  </si>
  <si>
    <t>LV64PARX0002484572167</t>
  </si>
  <si>
    <t>Tāme Nr.05.2.2.</t>
  </si>
  <si>
    <t>Promenādes iela 1a, Jūrmala, LV-2015</t>
  </si>
  <si>
    <t>Notekūdeņu apsaimniekošana (lietus ūdens kanalizācijas apsaimniekošana)</t>
  </si>
  <si>
    <t>Notekūdeņu apsaimniekošana (meliorācijas sistēmas apsaimniekošana)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</si>
</sst>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5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7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9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x14ac:dyDescent="0.25">
      <c r="A7" s="4" t="s">
        <v>10</v>
      </c>
      <c r="B7" s="5"/>
      <c r="C7" s="269" t="s">
        <v>11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14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18924</v>
      </c>
      <c r="D20" s="28">
        <f>SUM(D21,D24,D25,D41,D43)</f>
        <v>18924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38770</v>
      </c>
      <c r="I20" s="28">
        <f>SUM(I21,I24,I25,I41,I43)</f>
        <v>38770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18924</v>
      </c>
      <c r="D24" s="51">
        <f>18924</f>
        <v>18924</v>
      </c>
      <c r="E24" s="51"/>
      <c r="F24" s="52" t="s">
        <v>35</v>
      </c>
      <c r="G24" s="53" t="s">
        <v>35</v>
      </c>
      <c r="H24" s="50">
        <f t="shared" si="1"/>
        <v>38770</v>
      </c>
      <c r="I24" s="51">
        <f>I51</f>
        <v>38770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18924</v>
      </c>
      <c r="D50" s="128">
        <f>SUM(D51,D283)</f>
        <v>18924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38770</v>
      </c>
      <c r="I50" s="128">
        <f>SUM(I51,I283)</f>
        <v>38770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18924</v>
      </c>
      <c r="D51" s="134">
        <f>SUM(D52,D194)</f>
        <v>18924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38770</v>
      </c>
      <c r="I51" s="134">
        <f>SUM(I52,I194)</f>
        <v>38770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18924</v>
      </c>
      <c r="D52" s="139">
        <f>SUM(D53,D75,D173,D187)</f>
        <v>18924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35270</v>
      </c>
      <c r="I52" s="139">
        <f>SUM(I53,I75,I173,I187)</f>
        <v>35270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18924</v>
      </c>
      <c r="D75" s="144">
        <f>SUM(D76,D83,D130,D164,D165,D172)</f>
        <v>18924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35270</v>
      </c>
      <c r="I75" s="144">
        <f>SUM(I76,I83,I130,I164,I165,I172)</f>
        <v>35270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18924</v>
      </c>
      <c r="D83" s="63">
        <f>SUM(D84,D89,D95,D103,D112,D116,D122,D128)</f>
        <v>18924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33770</v>
      </c>
      <c r="I83" s="63">
        <f>SUM(I84,I89,I95,I103,I112,I116,I122,I128)</f>
        <v>33770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9680</v>
      </c>
      <c r="D103" s="160">
        <f>SUM(D104:D111)</f>
        <v>9680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24680</v>
      </c>
      <c r="I103" s="160">
        <f>SUM(I104:I111)</f>
        <v>24680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9680</v>
      </c>
      <c r="D107" s="74">
        <f>1710+7970</f>
        <v>9680</v>
      </c>
      <c r="E107" s="74"/>
      <c r="F107" s="74"/>
      <c r="G107" s="157"/>
      <c r="H107" s="72">
        <f t="shared" si="6"/>
        <v>24680</v>
      </c>
      <c r="I107" s="74">
        <v>24680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9244</v>
      </c>
      <c r="D122" s="160">
        <f>SUM(D123:D127)</f>
        <v>9244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9090</v>
      </c>
      <c r="I122" s="160">
        <f>SUM(I123:I127)</f>
        <v>9090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9244</v>
      </c>
      <c r="D127" s="74">
        <f>3040+2500+3154+550</f>
        <v>9244</v>
      </c>
      <c r="E127" s="74"/>
      <c r="F127" s="74"/>
      <c r="G127" s="157"/>
      <c r="H127" s="72">
        <f t="shared" si="8"/>
        <v>9090</v>
      </c>
      <c r="I127" s="74">
        <v>9090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1500</v>
      </c>
      <c r="I130" s="63">
        <f>SUM(I131,I136,I140,I141,I144,I151,I159,I160,I163)</f>
        <v>1500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1500</v>
      </c>
      <c r="I131" s="169">
        <f t="shared" si="10"/>
        <v>1500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1500</v>
      </c>
      <c r="I133" s="74">
        <v>1500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3500</v>
      </c>
      <c r="I194" s="139">
        <f>SUM(I195,I230,I269)</f>
        <v>3500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3500</v>
      </c>
      <c r="I195" s="144">
        <f>I196+I204</f>
        <v>3500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3500</v>
      </c>
      <c r="I204" s="63">
        <f>I205+I215+I216+I225+I226+I227+I229</f>
        <v>3500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3500</v>
      </c>
      <c r="I216" s="160">
        <f>SUM(I217:I224)</f>
        <v>3500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3500</v>
      </c>
      <c r="I224" s="74">
        <v>3500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18924</v>
      </c>
      <c r="D286" s="233">
        <f t="shared" si="42"/>
        <v>18924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38770</v>
      </c>
      <c r="I286" s="233">
        <f t="shared" si="42"/>
        <v>38770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5" t="s">
        <v>319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5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7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320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x14ac:dyDescent="0.25">
      <c r="A7" s="4" t="s">
        <v>10</v>
      </c>
      <c r="B7" s="5"/>
      <c r="C7" s="269" t="s">
        <v>321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14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29900</v>
      </c>
      <c r="D20" s="28">
        <f>SUM(D21,D24,D25,D41,D43)</f>
        <v>29900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29900</v>
      </c>
      <c r="I20" s="28">
        <f>SUM(I21,I24,I25,I41,I43)</f>
        <v>29900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29900</v>
      </c>
      <c r="D24" s="51">
        <f>29900</f>
        <v>29900</v>
      </c>
      <c r="E24" s="51"/>
      <c r="F24" s="52" t="s">
        <v>35</v>
      </c>
      <c r="G24" s="53" t="s">
        <v>35</v>
      </c>
      <c r="H24" s="50">
        <f t="shared" si="1"/>
        <v>29900</v>
      </c>
      <c r="I24" s="51">
        <f>I51</f>
        <v>29900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29900</v>
      </c>
      <c r="D50" s="128">
        <f>SUM(D51,D283)</f>
        <v>29900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29900</v>
      </c>
      <c r="I50" s="128">
        <f>SUM(I51,I283)</f>
        <v>29900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29900</v>
      </c>
      <c r="D51" s="134">
        <f>SUM(D52,D194)</f>
        <v>29900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29900</v>
      </c>
      <c r="I51" s="134">
        <f>SUM(I52,I194)</f>
        <v>29900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29900</v>
      </c>
      <c r="D52" s="139">
        <f>SUM(D53,D75,D173,D187)</f>
        <v>29900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29900</v>
      </c>
      <c r="I52" s="139">
        <f>SUM(I53,I75,I173,I187)</f>
        <v>29900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29900</v>
      </c>
      <c r="D75" s="144">
        <f>SUM(D76,D83,D130,D164,D165,D172)</f>
        <v>29900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29900</v>
      </c>
      <c r="I75" s="144">
        <f>SUM(I76,I83,I130,I164,I165,I172)</f>
        <v>29900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29900</v>
      </c>
      <c r="D83" s="63">
        <f>SUM(D84,D89,D95,D103,D112,D116,D122,D128)</f>
        <v>29900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29900</v>
      </c>
      <c r="I83" s="63">
        <f>SUM(I84,I89,I95,I103,I112,I116,I122,I128)</f>
        <v>29900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1900</v>
      </c>
      <c r="D103" s="160">
        <f>SUM(D104:D111)</f>
        <v>1900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1900</v>
      </c>
      <c r="I103" s="160">
        <f>SUM(I104:I111)</f>
        <v>1900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1900</v>
      </c>
      <c r="D107" s="74">
        <f>1900</f>
        <v>1900</v>
      </c>
      <c r="E107" s="74"/>
      <c r="F107" s="74"/>
      <c r="G107" s="157"/>
      <c r="H107" s="72">
        <f t="shared" si="6"/>
        <v>1900</v>
      </c>
      <c r="I107" s="74">
        <v>1900</v>
      </c>
      <c r="J107" s="74"/>
      <c r="K107" s="74"/>
      <c r="L107" s="158"/>
      <c r="M107" s="156"/>
    </row>
    <row r="108" spans="1:13" ht="26.25" customHeight="1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28000</v>
      </c>
      <c r="D122" s="160">
        <f>SUM(D123:D127)</f>
        <v>28000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28000</v>
      </c>
      <c r="I122" s="160">
        <f>SUM(I123:I127)</f>
        <v>28000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28000</v>
      </c>
      <c r="D127" s="74">
        <f>28000</f>
        <v>28000</v>
      </c>
      <c r="E127" s="74"/>
      <c r="F127" s="74"/>
      <c r="G127" s="157"/>
      <c r="H127" s="72">
        <f t="shared" si="8"/>
        <v>28000</v>
      </c>
      <c r="I127" s="74">
        <v>28000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29900</v>
      </c>
      <c r="D286" s="233">
        <f t="shared" si="42"/>
        <v>29900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29900</v>
      </c>
      <c r="I286" s="233">
        <f t="shared" si="42"/>
        <v>29900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5" t="s">
        <v>322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5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7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323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x14ac:dyDescent="0.25">
      <c r="A7" s="4" t="s">
        <v>10</v>
      </c>
      <c r="B7" s="5"/>
      <c r="C7" s="269" t="s">
        <v>324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14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32663</v>
      </c>
      <c r="D20" s="28">
        <f>SUM(D21,D24,D25,D41,D43)</f>
        <v>32663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32363</v>
      </c>
      <c r="I20" s="28">
        <f>SUM(I21,I24,I25,I41,I43)</f>
        <v>32363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32663</v>
      </c>
      <c r="D24" s="51">
        <f>32663</f>
        <v>32663</v>
      </c>
      <c r="E24" s="51"/>
      <c r="F24" s="52" t="s">
        <v>35</v>
      </c>
      <c r="G24" s="53" t="s">
        <v>35</v>
      </c>
      <c r="H24" s="50">
        <f t="shared" si="1"/>
        <v>32363</v>
      </c>
      <c r="I24" s="51">
        <f>I51</f>
        <v>32363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32663</v>
      </c>
      <c r="D50" s="128">
        <f>SUM(D51,D283)</f>
        <v>32663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32363</v>
      </c>
      <c r="I50" s="128">
        <f>SUM(I51,I283)</f>
        <v>32363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32663</v>
      </c>
      <c r="D51" s="134">
        <f>SUM(D52,D194)</f>
        <v>32663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32363</v>
      </c>
      <c r="I51" s="134">
        <f>SUM(I52,I194)</f>
        <v>32363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32663</v>
      </c>
      <c r="D52" s="139">
        <f>SUM(D53,D75,D173,D187)</f>
        <v>32663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32363</v>
      </c>
      <c r="I52" s="139">
        <f>SUM(I53,I75,I173,I187)</f>
        <v>32363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22711</v>
      </c>
      <c r="D53" s="144">
        <f>SUM(D54,D67)</f>
        <v>22711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22611</v>
      </c>
      <c r="I53" s="144">
        <f>SUM(I54,I67)</f>
        <v>22611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18060</v>
      </c>
      <c r="D54" s="63">
        <f>SUM(D55,D58,D66)</f>
        <v>18060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18060</v>
      </c>
      <c r="I54" s="63">
        <f>SUM(I55,I58,I66)</f>
        <v>18060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18060</v>
      </c>
      <c r="D66" s="163">
        <f>18060</f>
        <v>18060</v>
      </c>
      <c r="E66" s="163"/>
      <c r="F66" s="163"/>
      <c r="G66" s="164"/>
      <c r="H66" s="117">
        <f t="shared" si="6"/>
        <v>18060</v>
      </c>
      <c r="I66" s="163">
        <v>18060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4651</v>
      </c>
      <c r="D67" s="63">
        <f>SUM(D68:D69)</f>
        <v>4651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4551</v>
      </c>
      <c r="I67" s="63">
        <f>SUM(I68:I69)</f>
        <v>4551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4351</v>
      </c>
      <c r="D68" s="68">
        <f>4351</f>
        <v>4351</v>
      </c>
      <c r="E68" s="68"/>
      <c r="F68" s="68"/>
      <c r="G68" s="154"/>
      <c r="H68" s="66">
        <f t="shared" si="6"/>
        <v>4351</v>
      </c>
      <c r="I68" s="68">
        <v>4351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300</v>
      </c>
      <c r="D69" s="160">
        <f>SUM(D70:D74)</f>
        <v>300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200</v>
      </c>
      <c r="I69" s="160">
        <f>SUM(I70:I74)</f>
        <v>200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300</v>
      </c>
      <c r="D70" s="74">
        <f>300</f>
        <v>300</v>
      </c>
      <c r="E70" s="74"/>
      <c r="F70" s="74"/>
      <c r="G70" s="157"/>
      <c r="H70" s="72">
        <f t="shared" si="6"/>
        <v>200</v>
      </c>
      <c r="I70" s="74">
        <v>200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9952</v>
      </c>
      <c r="D75" s="144">
        <f>SUM(D76,D83,D130,D164,D165,D172)</f>
        <v>9952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9752</v>
      </c>
      <c r="I75" s="144">
        <f>SUM(I76,I83,I130,I164,I165,I172)</f>
        <v>9752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8212</v>
      </c>
      <c r="D83" s="63">
        <f>SUM(D84,D89,D95,D103,D112,D116,D122,D128)</f>
        <v>8212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8212</v>
      </c>
      <c r="I83" s="63">
        <f>SUM(I84,I89,I95,I103,I112,I116,I122,I128)</f>
        <v>8212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1500</v>
      </c>
      <c r="D103" s="160">
        <f>SUM(D104:D111)</f>
        <v>1500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1500</v>
      </c>
      <c r="I103" s="160">
        <f>SUM(I104:I111)</f>
        <v>1500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1500</v>
      </c>
      <c r="D106" s="74">
        <f>1500</f>
        <v>1500</v>
      </c>
      <c r="E106" s="74"/>
      <c r="F106" s="74"/>
      <c r="G106" s="157"/>
      <c r="H106" s="72">
        <f t="shared" si="6"/>
        <v>1500</v>
      </c>
      <c r="I106" s="74">
        <v>1500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6712</v>
      </c>
      <c r="D122" s="160">
        <f>SUM(D123:D127)</f>
        <v>6712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6712</v>
      </c>
      <c r="I122" s="160">
        <f>SUM(I123:I127)</f>
        <v>6712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6000</v>
      </c>
      <c r="I125" s="74">
        <v>6000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6712</v>
      </c>
      <c r="D127" s="74">
        <f>712+6000</f>
        <v>6712</v>
      </c>
      <c r="E127" s="74"/>
      <c r="F127" s="74"/>
      <c r="G127" s="157"/>
      <c r="H127" s="72">
        <f t="shared" si="8"/>
        <v>712</v>
      </c>
      <c r="I127" s="74">
        <v>712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1740</v>
      </c>
      <c r="D130" s="63">
        <f>SUM(D131,D136,D140,D141,D144,D151,D159,D160,D163)</f>
        <v>1740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1540</v>
      </c>
      <c r="I130" s="63">
        <f>SUM(I131,I136,I140,I141,I144,I151,I159,I160,I163)</f>
        <v>1540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1000</v>
      </c>
      <c r="D131" s="169">
        <f>SUM(D132:D135)</f>
        <v>1000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800</v>
      </c>
      <c r="I131" s="169">
        <f t="shared" si="10"/>
        <v>800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1000</v>
      </c>
      <c r="D135" s="74">
        <f>1000</f>
        <v>1000</v>
      </c>
      <c r="E135" s="74"/>
      <c r="F135" s="74"/>
      <c r="G135" s="157"/>
      <c r="H135" s="72">
        <f t="shared" si="8"/>
        <v>800</v>
      </c>
      <c r="I135" s="74">
        <v>800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740</v>
      </c>
      <c r="D151" s="160">
        <f>SUM(D152:D158)</f>
        <v>740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740</v>
      </c>
      <c r="I151" s="160">
        <f>SUM(I152:I158)</f>
        <v>740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740</v>
      </c>
      <c r="D152" s="74">
        <f>740</f>
        <v>740</v>
      </c>
      <c r="E152" s="74"/>
      <c r="F152" s="74"/>
      <c r="G152" s="157"/>
      <c r="H152" s="72">
        <f t="shared" si="8"/>
        <v>740</v>
      </c>
      <c r="I152" s="74">
        <v>740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32663</v>
      </c>
      <c r="D286" s="233">
        <f t="shared" si="42"/>
        <v>32663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32363</v>
      </c>
      <c r="I286" s="233">
        <f t="shared" si="42"/>
        <v>32363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5" t="s">
        <v>325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5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7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326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x14ac:dyDescent="0.25">
      <c r="A7" s="4" t="s">
        <v>10</v>
      </c>
      <c r="B7" s="5"/>
      <c r="C7" s="269" t="s">
        <v>327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14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4034132</v>
      </c>
      <c r="D20" s="28">
        <f>SUM(D21,D24,D25,D41,D43)</f>
        <v>4034132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2421468</v>
      </c>
      <c r="I20" s="28">
        <f>SUM(I21,I24,I25,I41,I43)</f>
        <v>2421468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4034132</v>
      </c>
      <c r="D24" s="51">
        <f>4034132</f>
        <v>4034132</v>
      </c>
      <c r="E24" s="51"/>
      <c r="F24" s="52" t="s">
        <v>35</v>
      </c>
      <c r="G24" s="53" t="s">
        <v>35</v>
      </c>
      <c r="H24" s="50">
        <f t="shared" si="1"/>
        <v>2421468</v>
      </c>
      <c r="I24" s="51">
        <f>I51</f>
        <v>2421468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4034132</v>
      </c>
      <c r="D50" s="128">
        <f>SUM(D51,D283)</f>
        <v>4034132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2421468</v>
      </c>
      <c r="I50" s="128">
        <f>SUM(I51,I283)</f>
        <v>2421468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4034132</v>
      </c>
      <c r="D51" s="134">
        <f>SUM(D52,D194)</f>
        <v>4034132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2421468</v>
      </c>
      <c r="I51" s="134">
        <f>SUM(I52,I194)</f>
        <v>2421468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3841390</v>
      </c>
      <c r="D52" s="139">
        <f>SUM(D53,D75,D173,D187)</f>
        <v>3841390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2288726</v>
      </c>
      <c r="I52" s="139">
        <f>SUM(I53,I75,I173,I187)</f>
        <v>2288726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3841390</v>
      </c>
      <c r="D75" s="144">
        <f>SUM(D76,D83,D130,D164,D165,D172)</f>
        <v>3841390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2288726</v>
      </c>
      <c r="I75" s="144">
        <f>SUM(I76,I83,I130,I164,I165,I172)</f>
        <v>2288726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3841390</v>
      </c>
      <c r="D83" s="63">
        <f>SUM(D84,D89,D95,D103,D112,D116,D122,D128)</f>
        <v>3841390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2288726</v>
      </c>
      <c r="I83" s="63">
        <f>SUM(I84,I89,I95,I103,I112,I116,I122,I128)</f>
        <v>2288726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3765686</v>
      </c>
      <c r="D103" s="160">
        <f>SUM(D104:D111)</f>
        <v>3765686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2263022</v>
      </c>
      <c r="I103" s="160">
        <f>SUM(I104:I111)</f>
        <v>2263022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3765686</v>
      </c>
      <c r="D107" s="74">
        <f>1445494+628780+300000+25000+10297+8654+192041+156646+130000+512255+210000+78528+9000+15984+29702+4500+8805</f>
        <v>3765686</v>
      </c>
      <c r="E107" s="74"/>
      <c r="F107" s="74"/>
      <c r="G107" s="157"/>
      <c r="H107" s="72">
        <f t="shared" si="6"/>
        <v>2263022</v>
      </c>
      <c r="I107" s="74">
        <v>2263022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75704</v>
      </c>
      <c r="D122" s="160">
        <f>SUM(D123:D127)</f>
        <v>75704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25704</v>
      </c>
      <c r="I122" s="160">
        <f>SUM(I123:I127)</f>
        <v>25704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75704</v>
      </c>
      <c r="D127" s="74">
        <f>50000+25704</f>
        <v>75704</v>
      </c>
      <c r="E127" s="74"/>
      <c r="F127" s="74"/>
      <c r="G127" s="157"/>
      <c r="H127" s="72">
        <f t="shared" si="8"/>
        <v>25704</v>
      </c>
      <c r="I127" s="74">
        <v>25704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192742</v>
      </c>
      <c r="D194" s="139">
        <f>SUM(D195,D230,D269)</f>
        <v>192742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132742</v>
      </c>
      <c r="I194" s="139">
        <f>SUM(I195,I230,I269)</f>
        <v>132742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192742</v>
      </c>
      <c r="D195" s="144">
        <f>D196+D204</f>
        <v>192742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132742</v>
      </c>
      <c r="I195" s="144">
        <f>I196+I204</f>
        <v>132742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192742</v>
      </c>
      <c r="D204" s="63">
        <f>D205+D215+D216+D225+D226+D227+D229</f>
        <v>192742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132742</v>
      </c>
      <c r="I204" s="63">
        <f>I205+I215+I216+I225+I226+I227+I229</f>
        <v>132742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132742</v>
      </c>
      <c r="D216" s="160">
        <f>SUM(D217:D224)</f>
        <v>132742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132742</v>
      </c>
      <c r="I216" s="160">
        <f>SUM(I217:I224)</f>
        <v>132742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132742</v>
      </c>
      <c r="D224" s="74">
        <f>12742+120000</f>
        <v>132742</v>
      </c>
      <c r="E224" s="74"/>
      <c r="F224" s="74"/>
      <c r="G224" s="157"/>
      <c r="H224" s="72">
        <f t="shared" si="24"/>
        <v>132742</v>
      </c>
      <c r="I224" s="74">
        <v>132742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60000</v>
      </c>
      <c r="D225" s="74">
        <f>60000</f>
        <v>60000</v>
      </c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4034132</v>
      </c>
      <c r="D286" s="233">
        <f t="shared" si="42"/>
        <v>4034132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2421468</v>
      </c>
      <c r="I286" s="233">
        <f t="shared" si="42"/>
        <v>2421468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5" t="s">
        <v>328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5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7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326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x14ac:dyDescent="0.25">
      <c r="A7" s="4" t="s">
        <v>10</v>
      </c>
      <c r="B7" s="5"/>
      <c r="C7" s="269" t="s">
        <v>329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14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1445494</v>
      </c>
      <c r="D20" s="28">
        <f>SUM(D21,D24,D25,D41,D43)</f>
        <v>820112</v>
      </c>
      <c r="E20" s="28">
        <f>SUM(E21,E24,E43)</f>
        <v>625382</v>
      </c>
      <c r="F20" s="28">
        <f>SUM(F21,F26,F43)</f>
        <v>0</v>
      </c>
      <c r="G20" s="29">
        <f>SUM(G21,G45)</f>
        <v>0</v>
      </c>
      <c r="H20" s="27">
        <f>SUM(I20:L20)</f>
        <v>1445494</v>
      </c>
      <c r="I20" s="28">
        <f>SUM(I21,I24,I25,I41,I43)</f>
        <v>820112</v>
      </c>
      <c r="J20" s="28">
        <f>SUM(J21,J24,J43)</f>
        <v>625382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1445494</v>
      </c>
      <c r="D24" s="51">
        <f>D51</f>
        <v>820112</v>
      </c>
      <c r="E24" s="51">
        <f>E51</f>
        <v>625382</v>
      </c>
      <c r="F24" s="52" t="s">
        <v>35</v>
      </c>
      <c r="G24" s="53" t="s">
        <v>35</v>
      </c>
      <c r="H24" s="50">
        <f t="shared" si="1"/>
        <v>1445494</v>
      </c>
      <c r="I24" s="51">
        <f>I51</f>
        <v>820112</v>
      </c>
      <c r="J24" s="51">
        <f>J51</f>
        <v>625382</v>
      </c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1445494</v>
      </c>
      <c r="D50" s="128">
        <f>SUM(D51,D283)</f>
        <v>820112</v>
      </c>
      <c r="E50" s="128">
        <f>SUM(E51,E283)</f>
        <v>625382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1445494</v>
      </c>
      <c r="I50" s="128">
        <f>SUM(I51,I283)</f>
        <v>820112</v>
      </c>
      <c r="J50" s="128">
        <f>SUM(J51,J283)</f>
        <v>625382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1445494</v>
      </c>
      <c r="D51" s="134">
        <f>SUM(D52,D194)</f>
        <v>820112</v>
      </c>
      <c r="E51" s="134">
        <f>SUM(E52,E194)</f>
        <v>625382</v>
      </c>
      <c r="F51" s="134">
        <f>SUM(F52,F194)</f>
        <v>0</v>
      </c>
      <c r="G51" s="135">
        <f>SUM(G52,G194)</f>
        <v>0</v>
      </c>
      <c r="H51" s="133">
        <f t="shared" si="6"/>
        <v>1445494</v>
      </c>
      <c r="I51" s="134">
        <f>SUM(I52,I194)</f>
        <v>820112</v>
      </c>
      <c r="J51" s="134">
        <f>SUM(J52,J194)</f>
        <v>625382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1445494</v>
      </c>
      <c r="D52" s="139">
        <f>SUM(D53,D75,D173,D187)</f>
        <v>820112</v>
      </c>
      <c r="E52" s="139">
        <f>SUM(E53,E75,E173,E187)</f>
        <v>625382</v>
      </c>
      <c r="F52" s="139">
        <f>SUM(F53,F75,F173,F187)</f>
        <v>0</v>
      </c>
      <c r="G52" s="140">
        <f>SUM(G53,G75,G173,G187)</f>
        <v>0</v>
      </c>
      <c r="H52" s="138">
        <f t="shared" si="6"/>
        <v>1445494</v>
      </c>
      <c r="I52" s="139">
        <f>SUM(I53,I75,I173,I187)</f>
        <v>820112</v>
      </c>
      <c r="J52" s="139">
        <f>SUM(J53,J75,J173,J187)</f>
        <v>625382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>
        <v>0</v>
      </c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>
        <v>0</v>
      </c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>
        <v>0</v>
      </c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>
        <v>0</v>
      </c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>
        <v>0</v>
      </c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>
        <v>0</v>
      </c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>
        <v>0</v>
      </c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>
        <v>0</v>
      </c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>
        <v>0</v>
      </c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>
        <v>0</v>
      </c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>
        <v>0</v>
      </c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>
        <v>0</v>
      </c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>
        <v>0</v>
      </c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>
        <v>0</v>
      </c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>
        <v>0</v>
      </c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>
        <v>0</v>
      </c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1445494</v>
      </c>
      <c r="D75" s="144">
        <f>SUM(D76,D83,D130,D164,D165,D172)</f>
        <v>820112</v>
      </c>
      <c r="E75" s="144">
        <f>SUM(E76,E83,E130,E164,E165,E172)</f>
        <v>625382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1445494</v>
      </c>
      <c r="I75" s="144">
        <f>SUM(I76,I83,I130,I164,I165,I172)</f>
        <v>820112</v>
      </c>
      <c r="J75" s="144">
        <f>SUM(J76,J83,J130,J164,J165,J172)</f>
        <v>625382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>
        <v>0</v>
      </c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>
        <v>0</v>
      </c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>
        <v>0</v>
      </c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>
        <v>0</v>
      </c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1445494</v>
      </c>
      <c r="D83" s="63">
        <f>SUM(D84,D89,D95,D103,D112,D116,D122,D128)</f>
        <v>820112</v>
      </c>
      <c r="E83" s="63">
        <f>SUM(E84,E89,E95,E103,E112,E116,E122,E128)</f>
        <v>625382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1445494</v>
      </c>
      <c r="I83" s="63">
        <f>SUM(I84,I89,I95,I103,I112,I116,I122,I128)</f>
        <v>820112</v>
      </c>
      <c r="J83" s="63">
        <f>SUM(J84,J89,J95,J103,J112,J116,J122,J128)</f>
        <v>625382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>
        <v>0</v>
      </c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>
        <v>0</v>
      </c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>
        <v>0</v>
      </c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>
        <v>0</v>
      </c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>
        <v>0</v>
      </c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>
        <v>0</v>
      </c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>
        <v>0</v>
      </c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>
        <v>0</v>
      </c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>
        <v>0</v>
      </c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>
        <v>0</v>
      </c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>
        <v>0</v>
      </c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>
        <v>0</v>
      </c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>
        <v>0</v>
      </c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>
        <v>0</v>
      </c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>
        <v>0</v>
      </c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>
        <v>0</v>
      </c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1445494</v>
      </c>
      <c r="D103" s="160">
        <f>SUM(D104:D111)</f>
        <v>820112</v>
      </c>
      <c r="E103" s="160">
        <f>SUM(E104:E111)</f>
        <v>625382</v>
      </c>
      <c r="F103" s="160">
        <f>SUM(F104:F111)</f>
        <v>0</v>
      </c>
      <c r="G103" s="161">
        <f>SUM(G104:G111)</f>
        <v>0</v>
      </c>
      <c r="H103" s="72">
        <f t="shared" si="6"/>
        <v>1445494</v>
      </c>
      <c r="I103" s="160">
        <f>SUM(I104:I111)</f>
        <v>820112</v>
      </c>
      <c r="J103" s="160">
        <f>SUM(J104:J111)</f>
        <v>625382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>
        <v>0</v>
      </c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>
        <v>0</v>
      </c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>
        <v>0</v>
      </c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1445494</v>
      </c>
      <c r="D107" s="74">
        <v>820112</v>
      </c>
      <c r="E107" s="74">
        <v>625382</v>
      </c>
      <c r="F107" s="74"/>
      <c r="G107" s="157"/>
      <c r="H107" s="72">
        <f t="shared" si="6"/>
        <v>1445494</v>
      </c>
      <c r="I107" s="74">
        <v>820112</v>
      </c>
      <c r="J107" s="74">
        <v>625382</v>
      </c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>
        <v>0</v>
      </c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>
        <v>0</v>
      </c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>
        <v>0</v>
      </c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>
        <v>0</v>
      </c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>
        <v>0</v>
      </c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>
        <v>0</v>
      </c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>
        <v>0</v>
      </c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>
        <v>0</v>
      </c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>
        <v>0</v>
      </c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>
        <v>0</v>
      </c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>
        <v>0</v>
      </c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>
        <v>0</v>
      </c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>
        <v>0</v>
      </c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>
        <v>0</v>
      </c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>
        <v>0</v>
      </c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>
        <v>0</v>
      </c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>
        <v>0</v>
      </c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>
        <v>0</v>
      </c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>
        <v>0</v>
      </c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>
        <v>0</v>
      </c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>
        <v>0</v>
      </c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>
        <v>0</v>
      </c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>
        <v>0</v>
      </c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>
        <v>0</v>
      </c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>
        <v>0</v>
      </c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>
        <v>0</v>
      </c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>
        <v>0</v>
      </c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>
        <v>0</v>
      </c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>
        <v>0</v>
      </c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>
        <v>0</v>
      </c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>
        <v>0</v>
      </c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>
        <v>0</v>
      </c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>
        <v>0</v>
      </c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>
        <v>0</v>
      </c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>
        <v>0</v>
      </c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>
        <v>0</v>
      </c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>
        <v>0</v>
      </c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>
        <v>0</v>
      </c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>
        <v>0</v>
      </c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>
        <v>0</v>
      </c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>
        <v>0</v>
      </c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>
        <v>0</v>
      </c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>
        <v>0</v>
      </c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>
        <v>0</v>
      </c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>
        <v>0</v>
      </c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>
        <v>0</v>
      </c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>
        <v>0</v>
      </c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>
        <v>0</v>
      </c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>
        <v>0</v>
      </c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>
        <v>0</v>
      </c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>
        <v>0</v>
      </c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>
        <v>0</v>
      </c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>
        <v>0</v>
      </c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>
        <v>0</v>
      </c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>
        <v>0</v>
      </c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>
        <v>0</v>
      </c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>
        <v>0</v>
      </c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>
        <v>0</v>
      </c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>
        <v>0</v>
      </c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>
        <v>0</v>
      </c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>
        <v>0</v>
      </c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>
        <v>0</v>
      </c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>
        <v>0</v>
      </c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>
        <v>0</v>
      </c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>
        <v>0</v>
      </c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>
        <v>0</v>
      </c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>
        <v>0</v>
      </c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>
        <v>0</v>
      </c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>
        <v>0</v>
      </c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>
        <v>0</v>
      </c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>
        <v>0</v>
      </c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>
        <v>0</v>
      </c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>
        <v>0</v>
      </c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>
        <v>0</v>
      </c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>
        <v>0</v>
      </c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>
        <v>0</v>
      </c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>
        <v>0</v>
      </c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>
        <v>0</v>
      </c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>
        <v>0</v>
      </c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>
        <v>0</v>
      </c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>
        <v>0</v>
      </c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>
        <v>0</v>
      </c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>
        <v>0</v>
      </c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>
        <v>0</v>
      </c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>
        <v>0</v>
      </c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>
        <v>0</v>
      </c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>
        <v>0</v>
      </c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>
        <v>0</v>
      </c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>
        <v>0</v>
      </c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>
        <v>0</v>
      </c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>
        <v>0</v>
      </c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>
        <v>0</v>
      </c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>
        <v>0</v>
      </c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>
        <v>0</v>
      </c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>
        <v>0</v>
      </c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>
        <v>0</v>
      </c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>
        <v>0</v>
      </c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>
        <v>0</v>
      </c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>
        <v>0</v>
      </c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>
        <v>0</v>
      </c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>
        <v>0</v>
      </c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>
        <v>0</v>
      </c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>
        <v>0</v>
      </c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>
        <v>0</v>
      </c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>
        <v>0</v>
      </c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>
        <v>0</v>
      </c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>
        <v>0</v>
      </c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>
        <v>0</v>
      </c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>
        <v>0</v>
      </c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>
        <v>0</v>
      </c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>
        <v>0</v>
      </c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>
        <v>0</v>
      </c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>
        <v>0</v>
      </c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>
        <v>0</v>
      </c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>
        <v>0</v>
      </c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>
        <v>0</v>
      </c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>
        <v>0</v>
      </c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>
        <v>0</v>
      </c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>
        <v>0</v>
      </c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>
        <v>0</v>
      </c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>
        <v>0</v>
      </c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>
        <v>0</v>
      </c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>
        <v>0</v>
      </c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>
        <v>0</v>
      </c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>
        <v>0</v>
      </c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>
        <v>0</v>
      </c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>
        <v>0</v>
      </c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>
        <v>0</v>
      </c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>
        <v>0</v>
      </c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>
        <v>0</v>
      </c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>
        <v>0</v>
      </c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1445494</v>
      </c>
      <c r="D286" s="233">
        <f t="shared" si="42"/>
        <v>820112</v>
      </c>
      <c r="E286" s="233">
        <f t="shared" si="42"/>
        <v>625382</v>
      </c>
      <c r="F286" s="233">
        <f t="shared" si="42"/>
        <v>0</v>
      </c>
      <c r="G286" s="234">
        <f t="shared" si="42"/>
        <v>0</v>
      </c>
      <c r="H286" s="235">
        <f t="shared" si="42"/>
        <v>1445494</v>
      </c>
      <c r="I286" s="233">
        <f t="shared" si="42"/>
        <v>820112</v>
      </c>
      <c r="J286" s="233">
        <f t="shared" si="42"/>
        <v>625382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4"/>
  <sheetViews>
    <sheetView showGridLines="0" view="pageLayout" zoomScaleNormal="100" workbookViewId="0">
      <selection activeCell="C7" sqref="C7:L7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5" t="s">
        <v>330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331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332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337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334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ht="12" customHeight="1" x14ac:dyDescent="0.25">
      <c r="A7" s="4" t="s">
        <v>10</v>
      </c>
      <c r="B7" s="5"/>
      <c r="C7" s="269" t="s">
        <v>339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335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340678</v>
      </c>
      <c r="D20" s="28">
        <f>SUM(D21,D24,D25,D41,D43)</f>
        <v>340678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349051</v>
      </c>
      <c r="I20" s="28">
        <f>SUM(I21,I24,I25,I41,I43)</f>
        <v>349051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340678</v>
      </c>
      <c r="D24" s="51">
        <f>D51</f>
        <v>340678</v>
      </c>
      <c r="E24" s="51"/>
      <c r="F24" s="52" t="s">
        <v>35</v>
      </c>
      <c r="G24" s="53" t="s">
        <v>35</v>
      </c>
      <c r="H24" s="50">
        <f t="shared" si="1"/>
        <v>349051</v>
      </c>
      <c r="I24" s="51">
        <f>I51</f>
        <v>349051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340678</v>
      </c>
      <c r="D50" s="128">
        <f>SUM(D51,D283)</f>
        <v>340678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349051</v>
      </c>
      <c r="I50" s="128">
        <f>SUM(I51,I283)</f>
        <v>349051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340678</v>
      </c>
      <c r="D51" s="134">
        <f>SUM(D52,D194)</f>
        <v>340678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349051</v>
      </c>
      <c r="I51" s="134">
        <f>SUM(I52,I194)</f>
        <v>349051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340678</v>
      </c>
      <c r="D52" s="139">
        <f>SUM(D53,D75,D173,D187)</f>
        <v>340678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349051</v>
      </c>
      <c r="I52" s="139">
        <f>SUM(I53,I75,I173,I187)</f>
        <v>349051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340678</v>
      </c>
      <c r="D173" s="144">
        <f>SUM(D174,D184)</f>
        <v>340678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349051</v>
      </c>
      <c r="I173" s="144">
        <f>SUM(I174,I184)</f>
        <v>349051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340678</v>
      </c>
      <c r="D174" s="63">
        <f>SUM(D175,D179)</f>
        <v>340678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349051</v>
      </c>
      <c r="I174" s="63">
        <f>SUM(I175,I179)</f>
        <v>349051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340678</v>
      </c>
      <c r="D175" s="169">
        <f>SUM(D176:D178)</f>
        <v>340678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349051</v>
      </c>
      <c r="I175" s="169">
        <f>SUM(I176:I178)</f>
        <v>349051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340678</v>
      </c>
      <c r="D176" s="74">
        <v>340678</v>
      </c>
      <c r="E176" s="74"/>
      <c r="F176" s="74"/>
      <c r="G176" s="157"/>
      <c r="H176" s="72">
        <f>SUM(I176:L176)</f>
        <v>349051</v>
      </c>
      <c r="I176" s="74">
        <v>349051</v>
      </c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340678</v>
      </c>
      <c r="D286" s="233">
        <f t="shared" si="42"/>
        <v>340678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349051</v>
      </c>
      <c r="I286" s="233">
        <f t="shared" si="42"/>
        <v>349051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6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</sheetData>
  <sheetProtection formatCells="0" formatColumns="0" formatRows="0"/>
  <autoFilter ref="A18:L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4"/>
  <sheetViews>
    <sheetView showGridLines="0" tabSelected="1" view="pageLayout" zoomScaleNormal="100" workbookViewId="0">
      <selection activeCell="C7" sqref="C7:L7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5" t="s">
        <v>336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5.25" customHeight="1" x14ac:dyDescent="0.25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x14ac:dyDescent="0.25">
      <c r="A3" s="2" t="s">
        <v>2</v>
      </c>
      <c r="B3" s="3"/>
      <c r="C3" s="269" t="s">
        <v>331</v>
      </c>
      <c r="D3" s="269"/>
      <c r="E3" s="269"/>
      <c r="F3" s="269"/>
      <c r="G3" s="269"/>
      <c r="H3" s="269"/>
      <c r="I3" s="269"/>
      <c r="J3" s="269"/>
      <c r="K3" s="269"/>
      <c r="L3" s="270"/>
    </row>
    <row r="4" spans="1:12" ht="12.75" customHeight="1" x14ac:dyDescent="0.25">
      <c r="A4" s="2" t="s">
        <v>4</v>
      </c>
      <c r="B4" s="3"/>
      <c r="C4" s="269" t="s">
        <v>332</v>
      </c>
      <c r="D4" s="269"/>
      <c r="E4" s="269"/>
      <c r="F4" s="269"/>
      <c r="G4" s="269"/>
      <c r="H4" s="269"/>
      <c r="I4" s="269"/>
      <c r="J4" s="269"/>
      <c r="K4" s="269"/>
      <c r="L4" s="270"/>
    </row>
    <row r="5" spans="1:12" ht="12.75" customHeight="1" x14ac:dyDescent="0.25">
      <c r="A5" s="4" t="s">
        <v>6</v>
      </c>
      <c r="B5" s="5"/>
      <c r="C5" s="263" t="s">
        <v>333</v>
      </c>
      <c r="D5" s="263"/>
      <c r="E5" s="263"/>
      <c r="F5" s="263"/>
      <c r="G5" s="263"/>
      <c r="H5" s="263"/>
      <c r="I5" s="263"/>
      <c r="J5" s="263"/>
      <c r="K5" s="263"/>
      <c r="L5" s="264"/>
    </row>
    <row r="6" spans="1:12" ht="12.75" customHeight="1" x14ac:dyDescent="0.25">
      <c r="A6" s="4" t="s">
        <v>8</v>
      </c>
      <c r="B6" s="5"/>
      <c r="C6" s="263" t="s">
        <v>334</v>
      </c>
      <c r="D6" s="263"/>
      <c r="E6" s="263"/>
      <c r="F6" s="263"/>
      <c r="G6" s="263"/>
      <c r="H6" s="263"/>
      <c r="I6" s="263"/>
      <c r="J6" s="263"/>
      <c r="K6" s="263"/>
      <c r="L6" s="264"/>
    </row>
    <row r="7" spans="1:12" ht="12" customHeight="1" x14ac:dyDescent="0.25">
      <c r="A7" s="4" t="s">
        <v>10</v>
      </c>
      <c r="B7" s="5"/>
      <c r="C7" s="269" t="s">
        <v>338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12" ht="12.75" customHeight="1" x14ac:dyDescent="0.25">
      <c r="A8" s="6" t="s">
        <v>12</v>
      </c>
      <c r="B8" s="5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1:12" ht="12.75" customHeight="1" x14ac:dyDescent="0.25">
      <c r="A9" s="4"/>
      <c r="B9" s="5" t="s">
        <v>13</v>
      </c>
      <c r="C9" s="263" t="s">
        <v>335</v>
      </c>
      <c r="D9" s="263"/>
      <c r="E9" s="263"/>
      <c r="F9" s="263"/>
      <c r="G9" s="263"/>
      <c r="H9" s="263"/>
      <c r="I9" s="263"/>
      <c r="J9" s="263"/>
      <c r="K9" s="263"/>
      <c r="L9" s="264"/>
    </row>
    <row r="10" spans="1:12" ht="12.75" customHeight="1" x14ac:dyDescent="0.25">
      <c r="A10" s="4"/>
      <c r="B10" s="5" t="s">
        <v>15</v>
      </c>
      <c r="C10" s="263"/>
      <c r="D10" s="263"/>
      <c r="E10" s="263"/>
      <c r="F10" s="263"/>
      <c r="G10" s="263"/>
      <c r="H10" s="263"/>
      <c r="I10" s="263"/>
      <c r="J10" s="263"/>
      <c r="K10" s="263"/>
      <c r="L10" s="264"/>
    </row>
    <row r="11" spans="1:12" ht="12.75" customHeight="1" x14ac:dyDescent="0.25">
      <c r="A11" s="4"/>
      <c r="B11" s="5" t="s">
        <v>16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2"/>
    </row>
    <row r="12" spans="1:12" ht="12.75" customHeight="1" x14ac:dyDescent="0.25">
      <c r="A12" s="4"/>
      <c r="B12" s="5" t="s">
        <v>17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4"/>
    </row>
    <row r="13" spans="1:12" ht="12.75" customHeight="1" x14ac:dyDescent="0.25">
      <c r="A13" s="4"/>
      <c r="B13" s="5" t="s">
        <v>18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4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7" t="s">
        <v>19</v>
      </c>
      <c r="B15" s="280" t="s">
        <v>20</v>
      </c>
      <c r="C15" s="282" t="s">
        <v>21</v>
      </c>
      <c r="D15" s="283"/>
      <c r="E15" s="283"/>
      <c r="F15" s="283"/>
      <c r="G15" s="284"/>
      <c r="H15" s="282" t="s">
        <v>22</v>
      </c>
      <c r="I15" s="283"/>
      <c r="J15" s="283"/>
      <c r="K15" s="283"/>
      <c r="L15" s="285"/>
    </row>
    <row r="16" spans="1:12" s="11" customFormat="1" ht="12.75" customHeight="1" x14ac:dyDescent="0.25">
      <c r="A16" s="278"/>
      <c r="B16" s="281"/>
      <c r="C16" s="286" t="s">
        <v>23</v>
      </c>
      <c r="D16" s="287" t="s">
        <v>24</v>
      </c>
      <c r="E16" s="289" t="s">
        <v>25</v>
      </c>
      <c r="F16" s="291" t="s">
        <v>26</v>
      </c>
      <c r="G16" s="293" t="s">
        <v>27</v>
      </c>
      <c r="H16" s="286" t="s">
        <v>23</v>
      </c>
      <c r="I16" s="287" t="s">
        <v>24</v>
      </c>
      <c r="J16" s="289" t="s">
        <v>25</v>
      </c>
      <c r="K16" s="291" t="s">
        <v>26</v>
      </c>
      <c r="L16" s="273" t="s">
        <v>27</v>
      </c>
    </row>
    <row r="17" spans="1:12" s="12" customFormat="1" ht="61.5" customHeight="1" thickBot="1" x14ac:dyDescent="0.3">
      <c r="A17" s="279"/>
      <c r="B17" s="281"/>
      <c r="C17" s="286"/>
      <c r="D17" s="288"/>
      <c r="E17" s="290"/>
      <c r="F17" s="292"/>
      <c r="G17" s="293"/>
      <c r="H17" s="296"/>
      <c r="I17" s="297"/>
      <c r="J17" s="290"/>
      <c r="K17" s="292"/>
      <c r="L17" s="274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182670</v>
      </c>
      <c r="D20" s="28">
        <f>SUM(D21,D24,D25,D41,D43)</f>
        <v>182670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403496</v>
      </c>
      <c r="I20" s="28">
        <f>SUM(I21,I24,I25,I41,I43)</f>
        <v>403496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182670</v>
      </c>
      <c r="D24" s="51">
        <f>D51</f>
        <v>182670</v>
      </c>
      <c r="E24" s="51"/>
      <c r="F24" s="52" t="s">
        <v>35</v>
      </c>
      <c r="G24" s="53" t="s">
        <v>35</v>
      </c>
      <c r="H24" s="50">
        <f t="shared" si="1"/>
        <v>403496</v>
      </c>
      <c r="I24" s="51">
        <f>I51</f>
        <v>403496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182670</v>
      </c>
      <c r="D50" s="128">
        <f>SUM(D51,D283)</f>
        <v>182670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403496</v>
      </c>
      <c r="I50" s="128">
        <f>SUM(I51,I283)</f>
        <v>403496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182670</v>
      </c>
      <c r="D51" s="134">
        <f>SUM(D52,D194)</f>
        <v>182670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403496</v>
      </c>
      <c r="I51" s="134">
        <f>SUM(I52,I194)</f>
        <v>403496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182670</v>
      </c>
      <c r="D52" s="139">
        <f>SUM(D53,D75,D173,D187)</f>
        <v>182670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403496</v>
      </c>
      <c r="I52" s="139">
        <f>SUM(I53,I75,I173,I187)</f>
        <v>403496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182670</v>
      </c>
      <c r="D173" s="144">
        <f>SUM(D174,D184)</f>
        <v>182670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403496</v>
      </c>
      <c r="I173" s="144">
        <f>SUM(I174,I184)</f>
        <v>403496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182670</v>
      </c>
      <c r="D174" s="63">
        <f>SUM(D175,D179)</f>
        <v>182670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403496</v>
      </c>
      <c r="I174" s="63">
        <f>SUM(I175,I179)</f>
        <v>403496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182670</v>
      </c>
      <c r="D175" s="169">
        <f>SUM(D176:D178)</f>
        <v>182670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403496</v>
      </c>
      <c r="I175" s="169">
        <f>SUM(I176:I178)</f>
        <v>403496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182670</v>
      </c>
      <c r="D176" s="74">
        <v>182670</v>
      </c>
      <c r="E176" s="74"/>
      <c r="F176" s="74"/>
      <c r="G176" s="157"/>
      <c r="H176" s="72">
        <f>SUM(I176:L176)</f>
        <v>403496</v>
      </c>
      <c r="I176" s="74">
        <v>403496</v>
      </c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182670</v>
      </c>
      <c r="D286" s="233">
        <f t="shared" si="42"/>
        <v>182670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403496</v>
      </c>
      <c r="I286" s="233">
        <f t="shared" si="42"/>
        <v>403496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5" t="s">
        <v>297</v>
      </c>
      <c r="B287" s="276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4" t="s">
        <v>298</v>
      </c>
      <c r="B288" s="295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26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</sheetData>
  <sheetProtection formatCells="0" formatColumns="0" formatRows="0"/>
  <autoFilter ref="A18:L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05.1.1.</vt:lpstr>
      <vt:lpstr>05.1.2.</vt:lpstr>
      <vt:lpstr>05.1.3.</vt:lpstr>
      <vt:lpstr>05.1.4.</vt:lpstr>
      <vt:lpstr>05.1.5.</vt:lpstr>
      <vt:lpstr>05.2.1.</vt:lpstr>
      <vt:lpstr>05.2.2.</vt:lpstr>
      <vt:lpstr>'05.1.1.'!Print_Titles</vt:lpstr>
      <vt:lpstr>'05.1.2.'!Print_Titles</vt:lpstr>
      <vt:lpstr>'05.1.3.'!Print_Titles</vt:lpstr>
      <vt:lpstr>'05.1.4.'!Print_Titles</vt:lpstr>
      <vt:lpstr>'05.1.5.'!Print_Titles</vt:lpstr>
      <vt:lpstr>'05.2.1.'!Print_Titles</vt:lpstr>
      <vt:lpstr>'05.2.2.'!Print_Titles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Arnita Liepiņa</cp:lastModifiedBy>
  <cp:lastPrinted>2017-12-22T07:24:52Z</cp:lastPrinted>
  <dcterms:created xsi:type="dcterms:W3CDTF">2017-12-13T12:52:02Z</dcterms:created>
  <dcterms:modified xsi:type="dcterms:W3CDTF">2017-12-22T07:25:34Z</dcterms:modified>
</cp:coreProperties>
</file>