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790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4" i="1" l="1"/>
  <c r="K24" i="1"/>
  <c r="K26" i="1"/>
  <c r="K28" i="1"/>
  <c r="K29" i="1"/>
  <c r="K32" i="1"/>
  <c r="K33" i="1"/>
  <c r="K19" i="1"/>
  <c r="L30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L19" i="1"/>
  <c r="L13" i="1"/>
  <c r="K13" i="1" s="1"/>
  <c r="B21" i="1" l="1"/>
  <c r="H22" i="1"/>
  <c r="K22" i="1" s="1"/>
  <c r="H23" i="1"/>
  <c r="K23" i="1" s="1"/>
  <c r="H24" i="1"/>
  <c r="H25" i="1"/>
  <c r="K25" i="1" s="1"/>
  <c r="H26" i="1"/>
  <c r="H27" i="1"/>
  <c r="K27" i="1" s="1"/>
  <c r="H28" i="1"/>
  <c r="H29" i="1"/>
  <c r="H30" i="1"/>
  <c r="K30" i="1" s="1"/>
  <c r="H31" i="1"/>
  <c r="K31" i="1" s="1"/>
  <c r="H32" i="1"/>
  <c r="E22" i="1"/>
  <c r="E23" i="1"/>
  <c r="E24" i="1"/>
  <c r="E25" i="1"/>
  <c r="E26" i="1"/>
  <c r="E27" i="1"/>
  <c r="E28" i="1"/>
  <c r="E29" i="1"/>
  <c r="E30" i="1"/>
  <c r="E31" i="1"/>
  <c r="E32" i="1"/>
  <c r="B22" i="1"/>
  <c r="B23" i="1"/>
  <c r="B24" i="1"/>
  <c r="B25" i="1"/>
  <c r="B26" i="1"/>
  <c r="B27" i="1"/>
  <c r="B28" i="1"/>
  <c r="B29" i="1"/>
  <c r="B30" i="1"/>
  <c r="B31" i="1"/>
  <c r="B32" i="1"/>
  <c r="B19" i="1"/>
  <c r="B20" i="1"/>
  <c r="B33" i="1"/>
  <c r="B34" i="1"/>
  <c r="C35" i="1" l="1"/>
  <c r="B35" i="1"/>
  <c r="H13" i="1"/>
  <c r="E13" i="1"/>
  <c r="B13" i="1"/>
  <c r="C36" i="1" l="1"/>
  <c r="D35" i="1"/>
  <c r="J35" i="1" l="1"/>
  <c r="I35" i="1"/>
  <c r="L35" i="1" s="1"/>
  <c r="H34" i="1"/>
  <c r="K34" i="1" s="1"/>
  <c r="H33" i="1"/>
  <c r="H21" i="1"/>
  <c r="K21" i="1" s="1"/>
  <c r="H20" i="1"/>
  <c r="K20" i="1" s="1"/>
  <c r="H19" i="1"/>
  <c r="G35" i="1"/>
  <c r="F35" i="1"/>
  <c r="E34" i="1"/>
  <c r="E33" i="1"/>
  <c r="E21" i="1"/>
  <c r="E20" i="1"/>
  <c r="E19" i="1"/>
  <c r="H35" i="1" l="1"/>
  <c r="K35" i="1" s="1"/>
  <c r="E35" i="1"/>
  <c r="F36" i="1" l="1"/>
  <c r="G36" i="1"/>
  <c r="J36" i="1"/>
  <c r="I36" i="1"/>
  <c r="D36" i="1"/>
  <c r="H37" i="1"/>
  <c r="B37" i="1"/>
  <c r="E37" i="1"/>
  <c r="E36" i="1" l="1"/>
  <c r="H36" i="1"/>
  <c r="B36" i="1"/>
</calcChain>
</file>

<file path=xl/sharedStrings.xml><?xml version="1.0" encoding="utf-8"?>
<sst xmlns="http://schemas.openxmlformats.org/spreadsheetml/2006/main" count="68" uniqueCount="35">
  <si>
    <t>2.pielikums Jūrmalas pilsētas domes</t>
  </si>
  <si>
    <t>KOPĀ</t>
  </si>
  <si>
    <t>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</si>
  <si>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</si>
  <si>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</si>
  <si>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</si>
  <si>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</si>
  <si>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</si>
  <si>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</si>
  <si>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</si>
  <si>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</si>
  <si>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</si>
  <si>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</si>
  <si>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</si>
  <si>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</si>
  <si>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</si>
  <si>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 xml:space="preserve"> „Exploring Nature and Environmental Issues”</t>
  </si>
  <si>
    <t>Jaunatnes starptautisko programmu aģentūra</t>
  </si>
  <si>
    <t>Jūrmalas pilsētas dome</t>
  </si>
  <si>
    <t>Projekta vadītāja piedalīšanās projektā</t>
  </si>
  <si>
    <t>Kauguru vidusskolas dalībnieku piedalīšanās projektā</t>
  </si>
  <si>
    <t>Sadarbības partneru dalībnieku nokļūšana projekta norises vietā</t>
  </si>
  <si>
    <t>Sadarbības partneru dalībnieku nakšņošana</t>
  </si>
  <si>
    <t xml:space="preserve">Sadarbības partneru dalībnieku ēdināšana </t>
  </si>
  <si>
    <t>Transports ekskursijām</t>
  </si>
  <si>
    <t>Groce nacionālā parka apmeklējums</t>
  </si>
  <si>
    <t>Krakovas apskate</t>
  </si>
  <si>
    <t>Brauciens uz Kasprowy Wierch</t>
  </si>
  <si>
    <t>Prezentācijas stendu izveide</t>
  </si>
  <si>
    <t>Pierakstu veikšana</t>
  </si>
  <si>
    <t>Publicitātes video izveidošana</t>
  </si>
  <si>
    <t>Tūrisma aktivitātes</t>
  </si>
  <si>
    <t>Kultūras vakari</t>
  </si>
  <si>
    <t>2017.gada 23.novembra lēmumam Nr.528</t>
  </si>
  <si>
    <t>(Protokols Nr.19, 14.punkts)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</si>
</sst>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7" fillId="0" borderId="1" xfId="0" applyFont="1" applyBorder="1" applyAlignment="1">
      <alignment horizontal="center" vertical="center" wrapText="1"/>
    </xf>
    <xf numFmtId="0" fontId="16" fillId="0" borderId="9" xfId="2" applyFont="1" applyBorder="1" applyAlignment="1" applyProtection="1">
      <alignment wrapText="1"/>
      <protection locked="0"/>
    </xf>
    <xf numFmtId="0" fontId="16" fillId="0" borderId="1" xfId="2" applyFont="1" applyBorder="1" applyAlignment="1" applyProtection="1">
      <alignment wrapText="1"/>
      <protection locked="0"/>
    </xf>
    <xf numFmtId="0" fontId="16" fillId="0" borderId="1" xfId="2" applyFont="1" applyBorder="1" applyProtection="1">
      <protection locked="0"/>
    </xf>
    <xf numFmtId="0" fontId="16" fillId="0" borderId="1" xfId="2" applyFont="1" applyBorder="1" applyAlignment="1" applyProtection="1">
      <alignment horizontal="left" vertical="center" wrapText="1"/>
      <protection locked="0"/>
    </xf>
    <xf numFmtId="0" fontId="16" fillId="0" borderId="1" xfId="2" applyFont="1" applyBorder="1" applyAlignment="1" applyProtection="1">
      <alignment horizontal="left" wrapText="1"/>
      <protection locked="0"/>
    </xf>
    <xf numFmtId="0" fontId="16" fillId="0" borderId="7" xfId="2" applyFont="1" applyBorder="1" applyAlignment="1" applyProtection="1">
      <alignment horizontal="left" wrapText="1"/>
      <protection locked="0"/>
    </xf>
    <xf numFmtId="3" fontId="16" fillId="0" borderId="1" xfId="2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/>
    <xf numFmtId="3" fontId="6" fillId="0" borderId="2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6" fillId="0" borderId="9" xfId="2" applyNumberFormat="1" applyFont="1" applyFill="1" applyBorder="1" applyAlignment="1" applyProtection="1">
      <alignment vertical="center" wrapText="1"/>
      <protection locked="0"/>
    </xf>
    <xf numFmtId="3" fontId="16" fillId="0" borderId="7" xfId="2" applyNumberFormat="1" applyFont="1" applyFill="1" applyBorder="1" applyAlignment="1" applyProtection="1">
      <alignment vertical="center" wrapText="1"/>
      <protection locked="0"/>
    </xf>
    <xf numFmtId="9" fontId="6" fillId="0" borderId="1" xfId="0" applyNumberFormat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N7" sqref="N6:N7"/>
    </sheetView>
  </sheetViews>
  <sheetFormatPr defaultRowHeight="15" x14ac:dyDescent="0.25"/>
  <cols>
    <col min="1" max="1" width="25.7109375" customWidth="1"/>
    <col min="2" max="2" width="10.140625" customWidth="1"/>
    <col min="3" max="4" width="11.5703125" bestFit="1" customWidth="1"/>
    <col min="6" max="7" width="11.5703125" bestFit="1" customWidth="1"/>
    <col min="8" max="8" width="9.140625" customWidth="1"/>
    <col min="9" max="9" width="12.28515625" customWidth="1"/>
    <col min="10" max="10" width="11.140625" customWidth="1"/>
    <col min="11" max="11" width="7.5703125" customWidth="1"/>
    <col min="12" max="12" width="12" customWidth="1"/>
    <col min="13" max="13" width="11.28515625" customWidth="1"/>
  </cols>
  <sheetData>
    <row r="1" spans="1:13" x14ac:dyDescent="0.25">
      <c r="A1" s="1"/>
      <c r="H1" s="1"/>
      <c r="M1" s="1" t="s">
        <v>0</v>
      </c>
    </row>
    <row r="2" spans="1:13" x14ac:dyDescent="0.25">
      <c r="A2" s="1"/>
      <c r="H2" s="1"/>
      <c r="M2" s="1" t="s">
        <v>33</v>
      </c>
    </row>
    <row r="3" spans="1:13" x14ac:dyDescent="0.25">
      <c r="A3" s="1"/>
      <c r="H3" s="1"/>
      <c r="M3" s="1" t="s">
        <v>34</v>
      </c>
    </row>
    <row r="4" spans="1:13" ht="15.75" x14ac:dyDescent="0.25">
      <c r="A4" s="2"/>
    </row>
    <row r="5" spans="1:13" ht="15.75" customHeight="1" x14ac:dyDescent="0.25">
      <c r="A5" s="61" t="s">
        <v>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35" customFormat="1" ht="15.75" customHeight="1" x14ac:dyDescent="0.25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 x14ac:dyDescent="0.25">
      <c r="A7" s="65" t="s">
        <v>15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5.75" x14ac:dyDescent="0.25">
      <c r="A8" s="9"/>
    </row>
    <row r="9" spans="1:13" x14ac:dyDescent="0.25">
      <c r="A9" s="3"/>
      <c r="B9" s="3"/>
      <c r="C9" s="3"/>
      <c r="D9" s="3"/>
      <c r="E9" s="3"/>
      <c r="F9" s="3"/>
      <c r="G9" s="3"/>
    </row>
    <row r="10" spans="1:13" x14ac:dyDescent="0.25">
      <c r="A10" s="55" t="s">
        <v>8</v>
      </c>
      <c r="B10" s="59" t="s">
        <v>4</v>
      </c>
      <c r="C10" s="60"/>
      <c r="D10" s="60"/>
      <c r="E10" s="62" t="s">
        <v>6</v>
      </c>
      <c r="F10" s="63"/>
      <c r="G10" s="63"/>
      <c r="H10" s="62" t="s">
        <v>11</v>
      </c>
      <c r="I10" s="63"/>
      <c r="J10" s="63"/>
      <c r="K10" s="59" t="s">
        <v>12</v>
      </c>
      <c r="L10" s="60"/>
      <c r="M10" s="60"/>
    </row>
    <row r="11" spans="1:13" ht="22.5" customHeight="1" x14ac:dyDescent="0.25">
      <c r="A11" s="56"/>
      <c r="B11" s="54" t="s">
        <v>1</v>
      </c>
      <c r="C11" s="58" t="s">
        <v>13</v>
      </c>
      <c r="D11" s="58"/>
      <c r="E11" s="54" t="s">
        <v>1</v>
      </c>
      <c r="F11" s="58" t="s">
        <v>13</v>
      </c>
      <c r="G11" s="58"/>
      <c r="H11" s="54" t="s">
        <v>1</v>
      </c>
      <c r="I11" s="58" t="s">
        <v>13</v>
      </c>
      <c r="J11" s="58"/>
      <c r="K11" s="54" t="s">
        <v>1</v>
      </c>
      <c r="L11" s="58" t="s">
        <v>13</v>
      </c>
      <c r="M11" s="58"/>
    </row>
    <row r="12" spans="1:13" ht="63.75" x14ac:dyDescent="0.25">
      <c r="A12" s="57"/>
      <c r="B12" s="54"/>
      <c r="C12" s="5" t="s">
        <v>17</v>
      </c>
      <c r="D12" s="5" t="s">
        <v>18</v>
      </c>
      <c r="E12" s="54"/>
      <c r="F12" s="23" t="s">
        <v>17</v>
      </c>
      <c r="G12" s="23" t="s">
        <v>18</v>
      </c>
      <c r="H12" s="54"/>
      <c r="I12" s="23" t="s">
        <v>17</v>
      </c>
      <c r="J12" s="23" t="s">
        <v>18</v>
      </c>
      <c r="K12" s="54"/>
      <c r="L12" s="23" t="s">
        <v>17</v>
      </c>
      <c r="M12" s="23" t="s">
        <v>18</v>
      </c>
    </row>
    <row r="13" spans="1:13" x14ac:dyDescent="0.25">
      <c r="A13" s="15" t="s">
        <v>1</v>
      </c>
      <c r="B13" s="36">
        <f>SUM(C13:D13)</f>
        <v>11930</v>
      </c>
      <c r="C13" s="37">
        <v>11930</v>
      </c>
      <c r="D13" s="37"/>
      <c r="E13" s="46">
        <f>SUM(F13:G13)</f>
        <v>11380</v>
      </c>
      <c r="F13" s="47">
        <v>11380</v>
      </c>
      <c r="G13" s="48"/>
      <c r="H13" s="45">
        <f>SUM(I13:J13)</f>
        <v>11379.91</v>
      </c>
      <c r="I13" s="43">
        <v>11379.91</v>
      </c>
      <c r="J13" s="34"/>
      <c r="K13" s="41">
        <f>SUM(L13,M13)</f>
        <v>0.99999209138840073</v>
      </c>
      <c r="L13" s="33">
        <f>I13/F13</f>
        <v>0.99999209138840073</v>
      </c>
      <c r="M13" s="41"/>
    </row>
    <row r="14" spans="1:13" x14ac:dyDescent="0.25">
      <c r="A14" s="10"/>
      <c r="B14" s="11"/>
      <c r="C14" s="12"/>
      <c r="D14" s="12"/>
      <c r="E14" s="49"/>
      <c r="F14" s="50"/>
      <c r="G14" s="50"/>
      <c r="H14" s="11"/>
      <c r="I14" s="12"/>
      <c r="J14" s="12"/>
      <c r="K14" s="4"/>
      <c r="L14" s="4"/>
      <c r="M14" s="4"/>
    </row>
    <row r="15" spans="1:13" x14ac:dyDescent="0.25">
      <c r="A15" s="14"/>
      <c r="B15" s="3"/>
      <c r="C15" s="3"/>
      <c r="D15" s="3"/>
      <c r="E15" s="51"/>
      <c r="F15" s="51"/>
      <c r="G15" s="51"/>
    </row>
    <row r="16" spans="1:13" ht="15.75" customHeight="1" x14ac:dyDescent="0.25">
      <c r="A16" s="54" t="s">
        <v>7</v>
      </c>
      <c r="B16" s="54" t="s">
        <v>4</v>
      </c>
      <c r="C16" s="54"/>
      <c r="D16" s="54"/>
      <c r="E16" s="66" t="s">
        <v>6</v>
      </c>
      <c r="F16" s="66"/>
      <c r="G16" s="66"/>
      <c r="H16" s="54" t="s">
        <v>11</v>
      </c>
      <c r="I16" s="54"/>
      <c r="J16" s="54"/>
      <c r="K16" s="54" t="s">
        <v>12</v>
      </c>
      <c r="L16" s="54"/>
      <c r="M16" s="54"/>
    </row>
    <row r="17" spans="1:13" x14ac:dyDescent="0.25">
      <c r="A17" s="54"/>
      <c r="B17" s="54" t="s">
        <v>1</v>
      </c>
      <c r="C17" s="58" t="s">
        <v>2</v>
      </c>
      <c r="D17" s="58"/>
      <c r="E17" s="66" t="s">
        <v>1</v>
      </c>
      <c r="F17" s="67" t="s">
        <v>2</v>
      </c>
      <c r="G17" s="67"/>
      <c r="H17" s="54" t="s">
        <v>1</v>
      </c>
      <c r="I17" s="58" t="s">
        <v>2</v>
      </c>
      <c r="J17" s="58"/>
      <c r="K17" s="54" t="s">
        <v>1</v>
      </c>
      <c r="L17" s="58" t="s">
        <v>2</v>
      </c>
      <c r="M17" s="58"/>
    </row>
    <row r="18" spans="1:13" ht="63.75" x14ac:dyDescent="0.25">
      <c r="A18" s="54"/>
      <c r="B18" s="54"/>
      <c r="C18" s="23" t="s">
        <v>17</v>
      </c>
      <c r="D18" s="23" t="s">
        <v>18</v>
      </c>
      <c r="E18" s="66"/>
      <c r="F18" s="52" t="s">
        <v>17</v>
      </c>
      <c r="G18" s="52" t="s">
        <v>5</v>
      </c>
      <c r="H18" s="54"/>
      <c r="I18" s="23" t="s">
        <v>17</v>
      </c>
      <c r="J18" s="23" t="s">
        <v>18</v>
      </c>
      <c r="K18" s="54"/>
      <c r="L18" s="23" t="s">
        <v>17</v>
      </c>
      <c r="M18" s="23" t="s">
        <v>18</v>
      </c>
    </row>
    <row r="19" spans="1:13" ht="24.75" x14ac:dyDescent="0.25">
      <c r="A19" s="24" t="s">
        <v>19</v>
      </c>
      <c r="B19" s="31">
        <f t="shared" ref="B19:B34" si="0">SUM(C19:D19)</f>
        <v>290</v>
      </c>
      <c r="C19" s="39">
        <v>290</v>
      </c>
      <c r="D19" s="38"/>
      <c r="E19" s="47">
        <f t="shared" ref="E19:E34" si="1">SUM(F19:G19)</f>
        <v>290</v>
      </c>
      <c r="F19" s="53">
        <v>290</v>
      </c>
      <c r="G19" s="53"/>
      <c r="H19" s="43">
        <f t="shared" ref="H19:H34" si="2">SUM(I19:J19)</f>
        <v>290</v>
      </c>
      <c r="I19" s="44">
        <v>290</v>
      </c>
      <c r="J19" s="7"/>
      <c r="K19" s="33">
        <f>H19/E19</f>
        <v>1</v>
      </c>
      <c r="L19" s="32">
        <f>I19/F19</f>
        <v>1</v>
      </c>
      <c r="M19" s="32"/>
    </row>
    <row r="20" spans="1:13" ht="24.75" x14ac:dyDescent="0.25">
      <c r="A20" s="25" t="s">
        <v>20</v>
      </c>
      <c r="B20" s="31">
        <f t="shared" si="0"/>
        <v>2117</v>
      </c>
      <c r="C20" s="30">
        <v>2117</v>
      </c>
      <c r="D20" s="38"/>
      <c r="E20" s="47">
        <f t="shared" si="1"/>
        <v>2117</v>
      </c>
      <c r="F20" s="53">
        <v>2117</v>
      </c>
      <c r="G20" s="53"/>
      <c r="H20" s="43">
        <f t="shared" si="2"/>
        <v>2116.98</v>
      </c>
      <c r="I20" s="44">
        <v>2116.98</v>
      </c>
      <c r="J20" s="7"/>
      <c r="K20" s="33">
        <f t="shared" ref="K20:K35" si="3">H20/E20</f>
        <v>0.99999055266887105</v>
      </c>
      <c r="L20" s="32">
        <f t="shared" ref="L20:L33" si="4">I20/F20</f>
        <v>0.99999055266887105</v>
      </c>
      <c r="M20" s="32"/>
    </row>
    <row r="21" spans="1:13" ht="24.75" x14ac:dyDescent="0.25">
      <c r="A21" s="25" t="s">
        <v>19</v>
      </c>
      <c r="B21" s="31">
        <f t="shared" si="0"/>
        <v>395</v>
      </c>
      <c r="C21" s="30">
        <v>395</v>
      </c>
      <c r="D21" s="38"/>
      <c r="E21" s="47">
        <f t="shared" si="1"/>
        <v>347</v>
      </c>
      <c r="F21" s="53">
        <v>347</v>
      </c>
      <c r="G21" s="53"/>
      <c r="H21" s="43">
        <f t="shared" si="2"/>
        <v>347</v>
      </c>
      <c r="I21" s="44">
        <v>347</v>
      </c>
      <c r="J21" s="7"/>
      <c r="K21" s="33">
        <f t="shared" si="3"/>
        <v>1</v>
      </c>
      <c r="L21" s="32">
        <f t="shared" si="4"/>
        <v>1</v>
      </c>
      <c r="M21" s="32"/>
    </row>
    <row r="22" spans="1:13" ht="24.75" x14ac:dyDescent="0.25">
      <c r="A22" s="25" t="s">
        <v>20</v>
      </c>
      <c r="B22" s="31">
        <f t="shared" si="0"/>
        <v>2330</v>
      </c>
      <c r="C22" s="30">
        <v>2330</v>
      </c>
      <c r="D22" s="38"/>
      <c r="E22" s="47">
        <f t="shared" si="1"/>
        <v>2055</v>
      </c>
      <c r="F22" s="53">
        <v>2055</v>
      </c>
      <c r="G22" s="53"/>
      <c r="H22" s="43">
        <f t="shared" si="2"/>
        <v>2054.9899999999998</v>
      </c>
      <c r="I22" s="44">
        <v>2054.9899999999998</v>
      </c>
      <c r="J22" s="7"/>
      <c r="K22" s="33">
        <f t="shared" si="3"/>
        <v>0.9999951338199512</v>
      </c>
      <c r="L22" s="32">
        <f t="shared" si="4"/>
        <v>0.9999951338199512</v>
      </c>
      <c r="M22" s="32"/>
    </row>
    <row r="23" spans="1:13" ht="24.75" x14ac:dyDescent="0.25">
      <c r="A23" s="25" t="s">
        <v>21</v>
      </c>
      <c r="B23" s="31">
        <f t="shared" si="0"/>
        <v>2375</v>
      </c>
      <c r="C23" s="30">
        <v>2375</v>
      </c>
      <c r="D23" s="38"/>
      <c r="E23" s="47">
        <f t="shared" si="1"/>
        <v>2375</v>
      </c>
      <c r="F23" s="53">
        <v>2375</v>
      </c>
      <c r="G23" s="53"/>
      <c r="H23" s="43">
        <f t="shared" si="2"/>
        <v>2375</v>
      </c>
      <c r="I23" s="44">
        <v>2375</v>
      </c>
      <c r="J23" s="7"/>
      <c r="K23" s="33">
        <f t="shared" si="3"/>
        <v>1</v>
      </c>
      <c r="L23" s="32">
        <f t="shared" si="4"/>
        <v>1</v>
      </c>
      <c r="M23" s="32"/>
    </row>
    <row r="24" spans="1:13" ht="24.75" x14ac:dyDescent="0.25">
      <c r="A24" s="25" t="s">
        <v>22</v>
      </c>
      <c r="B24" s="31">
        <f t="shared" si="0"/>
        <v>730</v>
      </c>
      <c r="C24" s="30">
        <v>730</v>
      </c>
      <c r="D24" s="38"/>
      <c r="E24" s="47">
        <f t="shared" si="1"/>
        <v>718</v>
      </c>
      <c r="F24" s="53">
        <v>718</v>
      </c>
      <c r="G24" s="53"/>
      <c r="H24" s="43">
        <f t="shared" si="2"/>
        <v>718</v>
      </c>
      <c r="I24" s="44">
        <v>718</v>
      </c>
      <c r="J24" s="7"/>
      <c r="K24" s="33">
        <f t="shared" si="3"/>
        <v>1</v>
      </c>
      <c r="L24" s="32">
        <f t="shared" si="4"/>
        <v>1</v>
      </c>
      <c r="M24" s="32"/>
    </row>
    <row r="25" spans="1:13" ht="24.75" x14ac:dyDescent="0.25">
      <c r="A25" s="25" t="s">
        <v>23</v>
      </c>
      <c r="B25" s="31">
        <f t="shared" si="0"/>
        <v>2356</v>
      </c>
      <c r="C25" s="30">
        <v>2356</v>
      </c>
      <c r="D25" s="38"/>
      <c r="E25" s="47">
        <f t="shared" si="1"/>
        <v>2212</v>
      </c>
      <c r="F25" s="53">
        <v>2212</v>
      </c>
      <c r="G25" s="53"/>
      <c r="H25" s="43">
        <f t="shared" si="2"/>
        <v>2211.9899999999998</v>
      </c>
      <c r="I25" s="44">
        <v>2211.9899999999998</v>
      </c>
      <c r="J25" s="7"/>
      <c r="K25" s="33">
        <f t="shared" si="3"/>
        <v>0.99999547920433984</v>
      </c>
      <c r="L25" s="32">
        <f t="shared" si="4"/>
        <v>0.99999547920433984</v>
      </c>
      <c r="M25" s="32"/>
    </row>
    <row r="26" spans="1:13" x14ac:dyDescent="0.25">
      <c r="A26" s="25" t="s">
        <v>24</v>
      </c>
      <c r="B26" s="31">
        <f t="shared" si="0"/>
        <v>378</v>
      </c>
      <c r="C26" s="30">
        <v>378</v>
      </c>
      <c r="D26" s="38"/>
      <c r="E26" s="47">
        <f t="shared" si="1"/>
        <v>378</v>
      </c>
      <c r="F26" s="53">
        <v>378</v>
      </c>
      <c r="G26" s="53"/>
      <c r="H26" s="43">
        <f t="shared" si="2"/>
        <v>378</v>
      </c>
      <c r="I26" s="44">
        <v>378</v>
      </c>
      <c r="J26" s="7"/>
      <c r="K26" s="33">
        <f t="shared" si="3"/>
        <v>1</v>
      </c>
      <c r="L26" s="32">
        <f t="shared" si="4"/>
        <v>1</v>
      </c>
      <c r="M26" s="32"/>
    </row>
    <row r="27" spans="1:13" ht="24.75" x14ac:dyDescent="0.25">
      <c r="A27" s="25" t="s">
        <v>25</v>
      </c>
      <c r="B27" s="31">
        <f t="shared" si="0"/>
        <v>140</v>
      </c>
      <c r="C27" s="30">
        <v>140</v>
      </c>
      <c r="D27" s="38"/>
      <c r="E27" s="47">
        <f t="shared" si="1"/>
        <v>94</v>
      </c>
      <c r="F27" s="53">
        <v>94</v>
      </c>
      <c r="G27" s="53"/>
      <c r="H27" s="43">
        <f t="shared" si="2"/>
        <v>94</v>
      </c>
      <c r="I27" s="44">
        <v>94</v>
      </c>
      <c r="J27" s="7"/>
      <c r="K27" s="33">
        <f t="shared" si="3"/>
        <v>1</v>
      </c>
      <c r="L27" s="32">
        <f t="shared" si="4"/>
        <v>1</v>
      </c>
      <c r="M27" s="32"/>
    </row>
    <row r="28" spans="1:13" x14ac:dyDescent="0.25">
      <c r="A28" s="25" t="s">
        <v>26</v>
      </c>
      <c r="B28" s="31">
        <f t="shared" si="0"/>
        <v>90</v>
      </c>
      <c r="C28" s="30">
        <v>90</v>
      </c>
      <c r="D28" s="38"/>
      <c r="E28" s="47">
        <f t="shared" si="1"/>
        <v>90</v>
      </c>
      <c r="F28" s="53">
        <v>90</v>
      </c>
      <c r="G28" s="53"/>
      <c r="H28" s="43">
        <f t="shared" si="2"/>
        <v>90</v>
      </c>
      <c r="I28" s="44">
        <v>90</v>
      </c>
      <c r="J28" s="7"/>
      <c r="K28" s="33">
        <f t="shared" si="3"/>
        <v>1</v>
      </c>
      <c r="L28" s="32">
        <f t="shared" si="4"/>
        <v>1</v>
      </c>
      <c r="M28" s="32"/>
    </row>
    <row r="29" spans="1:13" x14ac:dyDescent="0.25">
      <c r="A29" s="26" t="s">
        <v>27</v>
      </c>
      <c r="B29" s="31">
        <f t="shared" si="0"/>
        <v>408</v>
      </c>
      <c r="C29" s="30">
        <v>408</v>
      </c>
      <c r="D29" s="38"/>
      <c r="E29" s="47">
        <f t="shared" si="1"/>
        <v>408</v>
      </c>
      <c r="F29" s="53">
        <v>408</v>
      </c>
      <c r="G29" s="53"/>
      <c r="H29" s="43">
        <f t="shared" si="2"/>
        <v>408</v>
      </c>
      <c r="I29" s="44">
        <v>408</v>
      </c>
      <c r="J29" s="7"/>
      <c r="K29" s="33">
        <f t="shared" si="3"/>
        <v>1</v>
      </c>
      <c r="L29" s="32">
        <f t="shared" si="4"/>
        <v>1</v>
      </c>
      <c r="M29" s="32"/>
    </row>
    <row r="30" spans="1:13" x14ac:dyDescent="0.25">
      <c r="A30" s="26" t="s">
        <v>28</v>
      </c>
      <c r="B30" s="31">
        <f t="shared" si="0"/>
        <v>30</v>
      </c>
      <c r="C30" s="30">
        <v>30</v>
      </c>
      <c r="D30" s="38"/>
      <c r="E30" s="47">
        <f t="shared" si="1"/>
        <v>15</v>
      </c>
      <c r="F30" s="53">
        <v>15</v>
      </c>
      <c r="G30" s="53"/>
      <c r="H30" s="43">
        <f t="shared" si="2"/>
        <v>14.98</v>
      </c>
      <c r="I30" s="44">
        <v>14.98</v>
      </c>
      <c r="J30" s="7"/>
      <c r="K30" s="33">
        <f t="shared" si="3"/>
        <v>0.9986666666666667</v>
      </c>
      <c r="L30" s="32">
        <f>I30/F30</f>
        <v>0.9986666666666667</v>
      </c>
      <c r="M30" s="32"/>
    </row>
    <row r="31" spans="1:13" x14ac:dyDescent="0.25">
      <c r="A31" s="27" t="s">
        <v>29</v>
      </c>
      <c r="B31" s="31">
        <f t="shared" si="0"/>
        <v>36</v>
      </c>
      <c r="C31" s="30">
        <v>36</v>
      </c>
      <c r="D31" s="38"/>
      <c r="E31" s="47">
        <f t="shared" si="1"/>
        <v>114</v>
      </c>
      <c r="F31" s="53">
        <v>114</v>
      </c>
      <c r="G31" s="53"/>
      <c r="H31" s="43">
        <f t="shared" si="2"/>
        <v>113.98</v>
      </c>
      <c r="I31" s="44">
        <v>113.98</v>
      </c>
      <c r="J31" s="7"/>
      <c r="K31" s="33">
        <f t="shared" si="3"/>
        <v>0.99982456140350884</v>
      </c>
      <c r="L31" s="32">
        <f t="shared" si="4"/>
        <v>0.99982456140350884</v>
      </c>
      <c r="M31" s="32"/>
    </row>
    <row r="32" spans="1:13" x14ac:dyDescent="0.25">
      <c r="A32" s="27" t="s">
        <v>30</v>
      </c>
      <c r="B32" s="31">
        <f t="shared" si="0"/>
        <v>65</v>
      </c>
      <c r="C32" s="30">
        <v>65</v>
      </c>
      <c r="D32" s="38"/>
      <c r="E32" s="47">
        <f t="shared" si="1"/>
        <v>65</v>
      </c>
      <c r="F32" s="53">
        <v>65</v>
      </c>
      <c r="G32" s="53"/>
      <c r="H32" s="43">
        <f t="shared" si="2"/>
        <v>65</v>
      </c>
      <c r="I32" s="44">
        <v>65</v>
      </c>
      <c r="J32" s="7"/>
      <c r="K32" s="33">
        <f t="shared" si="3"/>
        <v>1</v>
      </c>
      <c r="L32" s="32">
        <f t="shared" si="4"/>
        <v>1</v>
      </c>
      <c r="M32" s="32"/>
    </row>
    <row r="33" spans="1:13" x14ac:dyDescent="0.25">
      <c r="A33" s="28" t="s">
        <v>31</v>
      </c>
      <c r="B33" s="31">
        <f t="shared" si="0"/>
        <v>140</v>
      </c>
      <c r="C33" s="30">
        <v>140</v>
      </c>
      <c r="D33" s="38"/>
      <c r="E33" s="47">
        <f t="shared" si="1"/>
        <v>87</v>
      </c>
      <c r="F33" s="53">
        <v>87</v>
      </c>
      <c r="G33" s="53"/>
      <c r="H33" s="43">
        <f t="shared" si="2"/>
        <v>87</v>
      </c>
      <c r="I33" s="44">
        <v>87</v>
      </c>
      <c r="J33" s="7"/>
      <c r="K33" s="33">
        <f t="shared" si="3"/>
        <v>1</v>
      </c>
      <c r="L33" s="32">
        <f t="shared" si="4"/>
        <v>1</v>
      </c>
      <c r="M33" s="32"/>
    </row>
    <row r="34" spans="1:13" x14ac:dyDescent="0.25">
      <c r="A34" s="29" t="s">
        <v>32</v>
      </c>
      <c r="B34" s="31">
        <f t="shared" si="0"/>
        <v>50</v>
      </c>
      <c r="C34" s="40">
        <v>50</v>
      </c>
      <c r="D34" s="38"/>
      <c r="E34" s="47">
        <f t="shared" si="1"/>
        <v>15</v>
      </c>
      <c r="F34" s="53">
        <v>15</v>
      </c>
      <c r="G34" s="53"/>
      <c r="H34" s="43">
        <f t="shared" si="2"/>
        <v>14.99</v>
      </c>
      <c r="I34" s="44">
        <v>14.99</v>
      </c>
      <c r="J34" s="7"/>
      <c r="K34" s="33">
        <f t="shared" si="3"/>
        <v>0.9993333333333333</v>
      </c>
      <c r="L34" s="32">
        <f>I34/F34</f>
        <v>0.9993333333333333</v>
      </c>
      <c r="M34" s="32"/>
    </row>
    <row r="35" spans="1:13" x14ac:dyDescent="0.25">
      <c r="A35" s="8" t="s">
        <v>3</v>
      </c>
      <c r="B35" s="31">
        <f t="shared" ref="B35:J35" si="5">SUM(B19:B34)</f>
        <v>11930</v>
      </c>
      <c r="C35" s="31">
        <f t="shared" si="5"/>
        <v>11930</v>
      </c>
      <c r="D35" s="31">
        <f t="shared" si="5"/>
        <v>0</v>
      </c>
      <c r="E35" s="47">
        <f t="shared" si="5"/>
        <v>11380</v>
      </c>
      <c r="F35" s="47">
        <f t="shared" si="5"/>
        <v>11380</v>
      </c>
      <c r="G35" s="47">
        <f t="shared" si="5"/>
        <v>0</v>
      </c>
      <c r="H35" s="43">
        <f t="shared" si="5"/>
        <v>11379.909999999998</v>
      </c>
      <c r="I35" s="43">
        <f t="shared" si="5"/>
        <v>11379.909999999998</v>
      </c>
      <c r="J35" s="6">
        <f t="shared" si="5"/>
        <v>0</v>
      </c>
      <c r="K35" s="33">
        <f t="shared" si="3"/>
        <v>0.99999209138840051</v>
      </c>
      <c r="L35" s="42">
        <f>I35/F35</f>
        <v>0.99999209138840051</v>
      </c>
      <c r="M35" s="6"/>
    </row>
    <row r="36" spans="1:13" x14ac:dyDescent="0.25">
      <c r="A36" s="16" t="s">
        <v>10</v>
      </c>
      <c r="B36" s="18">
        <f>SUM(C36:D36)</f>
        <v>1</v>
      </c>
      <c r="C36" s="19">
        <f>C35/B35</f>
        <v>1</v>
      </c>
      <c r="D36" s="19">
        <f>D35/B35</f>
        <v>0</v>
      </c>
      <c r="E36" s="18">
        <f>SUM(F36:G36)</f>
        <v>1</v>
      </c>
      <c r="F36" s="19">
        <f>F35/E35</f>
        <v>1</v>
      </c>
      <c r="G36" s="19">
        <f>G35/E35</f>
        <v>0</v>
      </c>
      <c r="H36" s="18">
        <f>SUM(I36:J36)</f>
        <v>1</v>
      </c>
      <c r="I36" s="19">
        <f>I35/H35</f>
        <v>1</v>
      </c>
      <c r="J36" s="19">
        <f>J35/H35</f>
        <v>0</v>
      </c>
    </row>
    <row r="37" spans="1:13" x14ac:dyDescent="0.25">
      <c r="A37" s="13" t="s">
        <v>9</v>
      </c>
      <c r="B37" s="17">
        <f>B13-B35</f>
        <v>0</v>
      </c>
      <c r="E37" s="17">
        <f>E13-E35</f>
        <v>0</v>
      </c>
      <c r="H37" s="17">
        <f>H13-H35</f>
        <v>0</v>
      </c>
    </row>
    <row r="40" spans="1:13" x14ac:dyDescent="0.25">
      <c r="A40" s="20"/>
    </row>
    <row r="41" spans="1:13" x14ac:dyDescent="0.25">
      <c r="A41" s="21"/>
    </row>
    <row r="42" spans="1:13" x14ac:dyDescent="0.25">
      <c r="A42" s="21"/>
    </row>
    <row r="43" spans="1:13" x14ac:dyDescent="0.25">
      <c r="A43" s="22"/>
    </row>
  </sheetData>
  <mergeCells count="29">
    <mergeCell ref="K16:M16"/>
    <mergeCell ref="K17:K18"/>
    <mergeCell ref="L17:M17"/>
    <mergeCell ref="E16:G16"/>
    <mergeCell ref="E17:E18"/>
    <mergeCell ref="F17:G17"/>
    <mergeCell ref="H17:H18"/>
    <mergeCell ref="I17:J17"/>
    <mergeCell ref="A5:M5"/>
    <mergeCell ref="E10:G10"/>
    <mergeCell ref="H10:J10"/>
    <mergeCell ref="K10:M10"/>
    <mergeCell ref="B11:B12"/>
    <mergeCell ref="A6:M6"/>
    <mergeCell ref="I11:J11"/>
    <mergeCell ref="A7:M7"/>
    <mergeCell ref="K11:K12"/>
    <mergeCell ref="L11:M11"/>
    <mergeCell ref="B16:D16"/>
    <mergeCell ref="A10:A12"/>
    <mergeCell ref="E11:E12"/>
    <mergeCell ref="F11:G11"/>
    <mergeCell ref="H11:H12"/>
    <mergeCell ref="H16:J16"/>
    <mergeCell ref="C11:D11"/>
    <mergeCell ref="A16:A18"/>
    <mergeCell ref="B10:D10"/>
    <mergeCell ref="C17:D17"/>
    <mergeCell ref="B17:B18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2016-11-02T12:39:02Z</cp:lastPrinted>
  <dcterms:created xsi:type="dcterms:W3CDTF">2014-01-23T10:43:45Z</dcterms:created>
  <dcterms:modified xsi:type="dcterms:W3CDTF">2017-11-24T09:22:06Z</dcterms:modified>
</cp:coreProperties>
</file>