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00" windowHeight="11895" activeTab="0"/>
  </bookViews>
  <sheets>
    <sheet name="Dom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<sst xmlns="http://schemas.openxmlformats.org/spreadsheetml/2006/main" count="310" uniqueCount="172">
  <si>
    <t>1.tabula</t>
  </si>
  <si>
    <t>Amata nosaukums</t>
  </si>
  <si>
    <t>Amata vienību skaits</t>
  </si>
  <si>
    <t>Izpilddirektors</t>
  </si>
  <si>
    <t>1. PRIEKŠSĒDĒTĀJA BIROJS</t>
  </si>
  <si>
    <t>Biroja vadītājs</t>
  </si>
  <si>
    <t>Vecākais referents</t>
  </si>
  <si>
    <t>Kopā</t>
  </si>
  <si>
    <t>2.ADMINISTRATĪVI JURIDISKĀ PĀRVALDE</t>
  </si>
  <si>
    <t>Pārvaldes vadītājs</t>
  </si>
  <si>
    <t>2.1. KANCELEJA</t>
  </si>
  <si>
    <t>Kancelejas vadītājs</t>
  </si>
  <si>
    <t>Lietvedis</t>
  </si>
  <si>
    <t>Apmeklētāju apkalpošanas speciālists</t>
  </si>
  <si>
    <t>Galvenais arhīvists</t>
  </si>
  <si>
    <t>2.2. ADMINISTRATĪVĀ NODAĻA</t>
  </si>
  <si>
    <t>Vadītājs</t>
  </si>
  <si>
    <t>Referents</t>
  </si>
  <si>
    <t>Nodaļas vadītājs</t>
  </si>
  <si>
    <t>Vecākais datortīkla administrators</t>
  </si>
  <si>
    <t>Datorsistēmu un datortīklu administrators</t>
  </si>
  <si>
    <t>Datortehnikas inženieris</t>
  </si>
  <si>
    <t>Sistēmu inženieris</t>
  </si>
  <si>
    <t>Informācijas sistēmu uzturētājs</t>
  </si>
  <si>
    <t>Vecākais juriskonsults</t>
  </si>
  <si>
    <t>Kopā pārvaldē</t>
  </si>
  <si>
    <t>3.1. ĀRĒJO SAKARU UN PROTOKOLA NODAĻA</t>
  </si>
  <si>
    <t>3.2. MĀRKETINGA NODAĻA</t>
  </si>
  <si>
    <t>3.3. SABIEDRISKO ATTIECĪBU NODAĻA</t>
  </si>
  <si>
    <t>Nodaļas vadītāja vietnieks</t>
  </si>
  <si>
    <t>Sabiedrisko attiecību speciālists</t>
  </si>
  <si>
    <t>Pilsētas mājas lapas administrators</t>
  </si>
  <si>
    <t>Fotogrāfs</t>
  </si>
  <si>
    <t>4. ATTĪSTĪBAS PĀRVALDE</t>
  </si>
  <si>
    <t>4.1. PROJEKTU IEVIEŠANAS NODAĻA</t>
  </si>
  <si>
    <t>Eksperts stratēģiskās plānošanas jautājumos</t>
  </si>
  <si>
    <t>Sabiedriskā transporta plānotājs</t>
  </si>
  <si>
    <t>Vides aizsardzības vecākais speciālists</t>
  </si>
  <si>
    <t>5. ĪPAŠUMU PĀRVALDE</t>
  </si>
  <si>
    <t>5.1. DZĪVOKĻU NODAĻA</t>
  </si>
  <si>
    <t>5.2. PAŠVALDĪBAS ĪPAŠUMU NODAĻA</t>
  </si>
  <si>
    <t>5.3. NODOKĻU NODAĻA</t>
  </si>
  <si>
    <t>Vecākais finansists</t>
  </si>
  <si>
    <t>Finansists</t>
  </si>
  <si>
    <t>5.4.KAPITĀLA DAĻU PĀRVALDĪŠANAS NODAĻA</t>
  </si>
  <si>
    <t>Būvinženieris</t>
  </si>
  <si>
    <t xml:space="preserve">Nodaļas vadītājs </t>
  </si>
  <si>
    <t>Pilsētsaimniecības un labiekārtošanas vecākais speciālists</t>
  </si>
  <si>
    <t>Pilsētas galvenais dārznieks</t>
  </si>
  <si>
    <t>Darba drošības inženieris</t>
  </si>
  <si>
    <t>Sagādnieks</t>
  </si>
  <si>
    <t>Automobiļa vadītājs</t>
  </si>
  <si>
    <t>Apkopējs</t>
  </si>
  <si>
    <t>Garderobists</t>
  </si>
  <si>
    <t>Revidents</t>
  </si>
  <si>
    <t>Ekonomists</t>
  </si>
  <si>
    <t>Nodaļas vadītājs (galvenais grāmatvedis)</t>
  </si>
  <si>
    <t>Galvenā grāmatveža vietnieks</t>
  </si>
  <si>
    <t>Pašvaldības budžeta vecākais grāmatvedis</t>
  </si>
  <si>
    <t>Grāmatvedis</t>
  </si>
  <si>
    <t>Jaunākais grāmatvedis</t>
  </si>
  <si>
    <t>Kontu operators</t>
  </si>
  <si>
    <t>12. KULTŪRAS NODAĻA</t>
  </si>
  <si>
    <t>14. DZIMTSARAKSTU NODAĻA</t>
  </si>
  <si>
    <t>Vecākais dzimtsarakstu inspektors</t>
  </si>
  <si>
    <t>Sētnieks</t>
  </si>
  <si>
    <t>15.INŽENIERBŪVJU UN ĢEODĒZIJAS NODAĻA</t>
  </si>
  <si>
    <t>Pilsētas galvenais inženieris - nodaļas vadītājs</t>
  </si>
  <si>
    <t xml:space="preserve">Vecākais plānošanas inženieris </t>
  </si>
  <si>
    <t>Kartogrāfijas inženieris</t>
  </si>
  <si>
    <t>16. PILSĒTPLĀNOŠANAS NODAĻA</t>
  </si>
  <si>
    <t>Arhīvists</t>
  </si>
  <si>
    <t>Arhitekts</t>
  </si>
  <si>
    <t>Arhitekta palīgs</t>
  </si>
  <si>
    <t xml:space="preserve">Ainavu arhitekts </t>
  </si>
  <si>
    <t>Vecākais teritorijas plānotājs</t>
  </si>
  <si>
    <t>Teritorijas plānotājs</t>
  </si>
  <si>
    <t>Vecākais būvinspektors</t>
  </si>
  <si>
    <t>Būvinspektors</t>
  </si>
  <si>
    <t>Kultūrvēsturiskā mantojuma speciālists</t>
  </si>
  <si>
    <t>Konsultants</t>
  </si>
  <si>
    <t xml:space="preserve">Lietvedis </t>
  </si>
  <si>
    <t xml:space="preserve">Pilsētas galvenais mākslinieks </t>
  </si>
  <si>
    <t>17. ADMINISTRATĪVĀ KOMISIJA</t>
  </si>
  <si>
    <t>Komisijas sekretārs</t>
  </si>
  <si>
    <t>Pavisam kopā</t>
  </si>
  <si>
    <t>2.tabula</t>
  </si>
  <si>
    <t>Skaita vienības</t>
  </si>
  <si>
    <t>Ēkas dežurants</t>
  </si>
  <si>
    <t>Skaita vienības pavisam kopā (1.tabula +2.tabula)</t>
  </si>
  <si>
    <t>Vecākais revidents</t>
  </si>
  <si>
    <t>Galvenais arhitekts</t>
  </si>
  <si>
    <t>Vadītāja vietnieks</t>
  </si>
  <si>
    <t>Vecākais sabiedrisko attiecību speciālists</t>
  </si>
  <si>
    <t>Vecākais personāla inspektors</t>
  </si>
  <si>
    <t xml:space="preserve">Vecākais projekta vadītājs </t>
  </si>
  <si>
    <t>Priekšsēdētāja palīgs</t>
  </si>
  <si>
    <t xml:space="preserve">Priekšsēdētājs </t>
  </si>
  <si>
    <t>Vecākais būvinženieris</t>
  </si>
  <si>
    <t>Tūrisma  speciālists</t>
  </si>
  <si>
    <t>Ģeodēzists</t>
  </si>
  <si>
    <t>Vecākais tūrisma  speciālists</t>
  </si>
  <si>
    <t xml:space="preserve">Projekta vadītājs </t>
  </si>
  <si>
    <t>Atbildīgais sekretārs</t>
  </si>
  <si>
    <t>Nr.p.k.</t>
  </si>
  <si>
    <t>Jūrmalas pilsētas domes</t>
  </si>
  <si>
    <t>darbinieku skaita (darba vietu) saraksts</t>
  </si>
  <si>
    <t>Vecākais konsultants</t>
  </si>
  <si>
    <t>Pilsētsaimniecības un labiekārtošanas  speciālists</t>
  </si>
  <si>
    <t>Algas likme (EUR)</t>
  </si>
  <si>
    <t>Amatalga (EUR)</t>
  </si>
  <si>
    <t>Stundas tarifa likme vienai skaita vienībai (EUR)</t>
  </si>
  <si>
    <t>Stundas tarifa likme kopā (EUR)</t>
  </si>
  <si>
    <t>Eksperts uzņēmējdarbības jautājumos</t>
  </si>
  <si>
    <t>Kancelejas vadītāja vietnieks</t>
  </si>
  <si>
    <t>Vecākais eksperts būvniecības jautājumos</t>
  </si>
  <si>
    <t>2.3. JURIDISKĀ NODROŠINĀJUMA NODAĻA</t>
  </si>
  <si>
    <t>2.4. TIESVEDĪBAS NODAĻA</t>
  </si>
  <si>
    <t>3.4. TŪRISMA NODAĻA</t>
  </si>
  <si>
    <t>Datortīklu uzturēšana</t>
  </si>
  <si>
    <t>Datortehnikas uzturēšana</t>
  </si>
  <si>
    <t>Serveru uzturēšana</t>
  </si>
  <si>
    <t>Operāciju sistēmu inženieris</t>
  </si>
  <si>
    <t>Informācijas sistēmu uzturēšana</t>
  </si>
  <si>
    <t>Sistēmanalītiķis</t>
  </si>
  <si>
    <t>Datu bāzes programmētājs</t>
  </si>
  <si>
    <t>Datu bāzes inženieris</t>
  </si>
  <si>
    <t>Datu bāzes administrators</t>
  </si>
  <si>
    <t>Lietotāju atbalsts</t>
  </si>
  <si>
    <t>8.REVĪZIJAS UN AUDITA NODAĻA</t>
  </si>
  <si>
    <t xml:space="preserve">9. BUDŽETA NODAĻA </t>
  </si>
  <si>
    <t>10. CENTRALIZĒTĀ GRĀMATVEDĪBA</t>
  </si>
  <si>
    <t>18. PERSONĀLA NODAĻA</t>
  </si>
  <si>
    <t>Eksperts būvniecības jautājumos</t>
  </si>
  <si>
    <t>Būvinspektora palīgs</t>
  </si>
  <si>
    <t>3. MĀRKETINGA  UN ĀRĒJO SAKARU PĀRVALDE</t>
  </si>
  <si>
    <t>37.pielikums Jūrmalas pilsētas domes</t>
  </si>
  <si>
    <t>2014.gada 18.decembra lēmumam Nr.522</t>
  </si>
  <si>
    <t>(protokols Nr.18, 10.punkts)</t>
  </si>
  <si>
    <t>IZRAKSTS</t>
  </si>
  <si>
    <t>Izglītības darba speciālists</t>
  </si>
  <si>
    <t>19. IEPIRKUMU BIROJS</t>
  </si>
  <si>
    <t>Vecākais eksperts mežsaimniecības jautājumos</t>
  </si>
  <si>
    <t>Eksperts mežsaimniecības jautājumos</t>
  </si>
  <si>
    <t>Juriskonsults</t>
  </si>
  <si>
    <t>Jaunākais juriskonsults</t>
  </si>
  <si>
    <t>Eksperts kultuūras projektu jautājumos</t>
  </si>
  <si>
    <t>5.5. PILSĒTSAIMNIECĪBAS UN LABIEKĀROŠANAS NODAĻA</t>
  </si>
  <si>
    <t>5.6. MEŽSAIMNIECĪBAS NODAĻA</t>
  </si>
  <si>
    <t>6. INFORMĀCIJAS UN KOMUNIKĀCIJAS TEHNOLOĢIJU  PĀRVALDE</t>
  </si>
  <si>
    <t>6.1. SISTĒMU NODROŠINĀJUMA NODAĻA</t>
  </si>
  <si>
    <t>6.2. TEHNISKĀ NODROŠINĀJUMA NODAĻA</t>
  </si>
  <si>
    <t>7. IZGLĪTĪBAS PĀRVALDE</t>
  </si>
  <si>
    <t>7.1. VISPĀRĒJĀS IZGLĪTĪBAS ATTĪSTĪBAS NODAĻA</t>
  </si>
  <si>
    <t>7.2. PROFESIONĀLĀS, INTEREŠU UN TĀLĀKIZGLĪTĪBAS NODAĻA</t>
  </si>
  <si>
    <t xml:space="preserve">7.3. IZGLĪTĪBAS ATTĪSTĪBAS NODAĻA </t>
  </si>
  <si>
    <t>Arhivārs</t>
  </si>
  <si>
    <t>Vecākais eksperts uzņēmējdarbības jautājumos</t>
  </si>
  <si>
    <t>4.2. STRATĒĢISKĀS PLĀNOŠANAS NODAĻA</t>
  </si>
  <si>
    <t>Eksperts energoefektivitātes jautājumos/energopārvaldnieks</t>
  </si>
  <si>
    <t>Izpilddirektora vietnieks</t>
  </si>
  <si>
    <t>Kopa pārvaldē</t>
  </si>
  <si>
    <t>2.5.' SAIMNIECĪBAS NODAĻA</t>
  </si>
  <si>
    <t>2.5. SAIMNIECĪBAS NODAĻA</t>
  </si>
  <si>
    <t>4.3. UZŅĒMĒJDARBĪBAS ATTĪSTĪBAS NODAĻA</t>
  </si>
  <si>
    <t>4.4. VIDES NODAĻA</t>
  </si>
  <si>
    <t>4.5. BŪVNIECĪBAS PROJEKTU VADĪBAS NODAĻA</t>
  </si>
  <si>
    <t>Personas datu aizsardzības speciālists</t>
  </si>
  <si>
    <t>Vecākais finansists (būvniecības jomā)</t>
  </si>
  <si>
    <t>35.Pielikums Jūrmalas pilsētas domes</t>
  </si>
  <si>
    <t>2017.gada 23.novembra lēmumam Nr.536</t>
  </si>
  <si>
    <t>(protokols Nr.19, 29.punkts)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</si>
</sst>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9"/>
      <color theme="1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top"/>
    </xf>
    <xf numFmtId="0" fontId="49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1" fontId="5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top" wrapText="1"/>
    </xf>
    <xf numFmtId="1" fontId="49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vertical="top" wrapText="1"/>
    </xf>
    <xf numFmtId="0" fontId="51" fillId="0" borderId="0" xfId="0" applyFont="1" applyFill="1" applyBorder="1" applyAlignment="1">
      <alignment/>
    </xf>
    <xf numFmtId="0" fontId="5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9" fillId="0" borderId="10" xfId="0" applyFont="1" applyFill="1" applyBorder="1" applyAlignment="1">
      <alignment horizontal="center" vertical="center" wrapText="1"/>
    </xf>
    <xf numFmtId="170" fontId="50" fillId="0" borderId="10" xfId="0" applyNumberFormat="1" applyFont="1" applyFill="1" applyBorder="1" applyAlignment="1">
      <alignment horizontal="center" vertical="center"/>
    </xf>
    <xf numFmtId="1" fontId="49" fillId="0" borderId="10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/>
    </xf>
    <xf numFmtId="2" fontId="3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51" fillId="0" borderId="0" xfId="0" applyFont="1" applyFill="1" applyAlignment="1">
      <alignment horizontal="center" vertical="top"/>
    </xf>
    <xf numFmtId="2" fontId="6" fillId="0" borderId="10" xfId="0" applyNumberFormat="1" applyFont="1" applyFill="1" applyBorder="1" applyAlignment="1">
      <alignment horizontal="left" vertical="top" wrapText="1"/>
    </xf>
    <xf numFmtId="0" fontId="48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48" fillId="0" borderId="0" xfId="0" applyFont="1" applyAlignment="1">
      <alignment horizontal="right"/>
    </xf>
    <xf numFmtId="0" fontId="48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0" fontId="48" fillId="0" borderId="0" xfId="0" applyFont="1" applyFill="1" applyAlignment="1">
      <alignment horizontal="left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5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5" fillId="0" borderId="0" xfId="0" applyFont="1" applyAlignment="1">
      <alignment horizontal="right" wrapText="1"/>
    </xf>
    <xf numFmtId="0" fontId="50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1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6.7109375" style="49" customWidth="1"/>
    <col min="2" max="2" width="46.00390625" style="31" customWidth="1"/>
    <col min="3" max="3" width="16.8515625" style="47" customWidth="1"/>
    <col min="4" max="4" width="15.421875" style="37" customWidth="1"/>
    <col min="5" max="5" width="14.8515625" style="37" customWidth="1"/>
    <col min="6" max="16384" width="9.140625" style="49" customWidth="1"/>
  </cols>
  <sheetData>
    <row r="1" spans="2:5" s="58" customFormat="1" ht="16.5">
      <c r="B1" s="57"/>
      <c r="C1" s="67" t="s">
        <v>169</v>
      </c>
      <c r="D1" s="67"/>
      <c r="E1" s="67"/>
    </row>
    <row r="2" spans="2:5" s="58" customFormat="1" ht="17.25">
      <c r="B2" s="49"/>
      <c r="C2" s="67" t="s">
        <v>170</v>
      </c>
      <c r="D2" s="67"/>
      <c r="E2" s="67"/>
    </row>
    <row r="3" spans="2:5" s="58" customFormat="1" ht="17.25">
      <c r="B3" s="49"/>
      <c r="C3" s="68" t="s">
        <v>171</v>
      </c>
      <c r="D3" s="68"/>
      <c r="E3" s="68"/>
    </row>
    <row r="4" spans="2:5" s="58" customFormat="1" ht="15.75" customHeight="1">
      <c r="B4" s="59"/>
      <c r="C4" s="69"/>
      <c r="D4" s="69"/>
      <c r="E4" s="69"/>
    </row>
    <row r="5" spans="2:5" s="58" customFormat="1" ht="16.5">
      <c r="B5" s="70" t="s">
        <v>105</v>
      </c>
      <c r="C5" s="70"/>
      <c r="D5" s="70"/>
      <c r="E5" s="70"/>
    </row>
    <row r="6" spans="2:5" s="58" customFormat="1" ht="16.5">
      <c r="B6" s="70" t="s">
        <v>106</v>
      </c>
      <c r="C6" s="70"/>
      <c r="D6" s="70"/>
      <c r="E6" s="70"/>
    </row>
    <row r="7" spans="2:3" ht="17.25">
      <c r="B7" s="2"/>
      <c r="C7" s="39"/>
    </row>
    <row r="8" spans="1:5" ht="17.25">
      <c r="A8" s="55"/>
      <c r="B8" s="3" t="s">
        <v>0</v>
      </c>
      <c r="C8" s="62"/>
      <c r="D8" s="63"/>
      <c r="E8" s="63"/>
    </row>
    <row r="9" spans="1:5" ht="31.5">
      <c r="A9" s="5" t="s">
        <v>104</v>
      </c>
      <c r="B9" s="5" t="s">
        <v>1</v>
      </c>
      <c r="C9" s="40" t="s">
        <v>2</v>
      </c>
      <c r="D9" s="34" t="s">
        <v>109</v>
      </c>
      <c r="E9" s="34" t="s">
        <v>110</v>
      </c>
    </row>
    <row r="10" spans="1:5" ht="17.25">
      <c r="A10" s="21">
        <v>1</v>
      </c>
      <c r="B10" s="7" t="s">
        <v>3</v>
      </c>
      <c r="C10" s="41">
        <v>1</v>
      </c>
      <c r="D10" s="21">
        <v>2441</v>
      </c>
      <c r="E10" s="21">
        <f>C10*D10</f>
        <v>2441</v>
      </c>
    </row>
    <row r="11" spans="1:5" ht="17.25">
      <c r="A11" s="21">
        <v>2</v>
      </c>
      <c r="B11" s="7" t="s">
        <v>160</v>
      </c>
      <c r="C11" s="41">
        <v>1</v>
      </c>
      <c r="D11" s="21">
        <v>2353</v>
      </c>
      <c r="E11" s="21">
        <f>C11*D11</f>
        <v>2353</v>
      </c>
    </row>
    <row r="12" spans="1:5" ht="21.75" customHeight="1">
      <c r="A12" s="21"/>
      <c r="B12" s="8" t="s">
        <v>4</v>
      </c>
      <c r="C12" s="42"/>
      <c r="D12" s="21"/>
      <c r="E12" s="21"/>
    </row>
    <row r="13" spans="1:5" ht="17.25" customHeight="1">
      <c r="A13" s="21">
        <v>3</v>
      </c>
      <c r="B13" s="9" t="s">
        <v>5</v>
      </c>
      <c r="C13" s="41">
        <v>1</v>
      </c>
      <c r="D13" s="21">
        <v>2264</v>
      </c>
      <c r="E13" s="21">
        <f>C13*D13</f>
        <v>2264</v>
      </c>
    </row>
    <row r="14" spans="1:5" ht="17.25" customHeight="1">
      <c r="A14" s="21">
        <v>4</v>
      </c>
      <c r="B14" s="9" t="s">
        <v>96</v>
      </c>
      <c r="C14" s="41">
        <v>1</v>
      </c>
      <c r="D14" s="21">
        <v>1924</v>
      </c>
      <c r="E14" s="21">
        <f>C14*D14</f>
        <v>1924</v>
      </c>
    </row>
    <row r="15" spans="1:5" ht="19.5" customHeight="1">
      <c r="A15" s="21">
        <v>5</v>
      </c>
      <c r="B15" s="9" t="s">
        <v>24</v>
      </c>
      <c r="C15" s="41">
        <v>1</v>
      </c>
      <c r="D15" s="21">
        <v>1924</v>
      </c>
      <c r="E15" s="21">
        <f>C15*D15</f>
        <v>1924</v>
      </c>
    </row>
    <row r="16" spans="1:5" ht="17.25">
      <c r="A16" s="21">
        <v>6</v>
      </c>
      <c r="B16" s="9" t="s">
        <v>6</v>
      </c>
      <c r="C16" s="41">
        <v>2</v>
      </c>
      <c r="D16" s="21">
        <v>1174</v>
      </c>
      <c r="E16" s="21">
        <f>C16*D16</f>
        <v>2348</v>
      </c>
    </row>
    <row r="17" spans="1:5" ht="17.25">
      <c r="A17" s="21"/>
      <c r="B17" s="10" t="s">
        <v>7</v>
      </c>
      <c r="C17" s="42">
        <f>SUM(C13:C16)</f>
        <v>5</v>
      </c>
      <c r="D17" s="21"/>
      <c r="E17" s="23">
        <f>SUM(E13:E16)</f>
        <v>8460</v>
      </c>
    </row>
    <row r="18" spans="1:5" ht="31.5">
      <c r="A18" s="21"/>
      <c r="B18" s="8" t="s">
        <v>8</v>
      </c>
      <c r="C18" s="42"/>
      <c r="D18" s="21"/>
      <c r="E18" s="21"/>
    </row>
    <row r="19" spans="1:5" ht="17.25">
      <c r="A19" s="21">
        <v>7</v>
      </c>
      <c r="B19" s="9" t="s">
        <v>9</v>
      </c>
      <c r="C19" s="41">
        <v>1</v>
      </c>
      <c r="D19" s="21">
        <v>2264</v>
      </c>
      <c r="E19" s="21">
        <f>C19*D19</f>
        <v>2264</v>
      </c>
    </row>
    <row r="20" spans="1:5" ht="17.25">
      <c r="A20" s="21"/>
      <c r="B20" s="12" t="s">
        <v>10</v>
      </c>
      <c r="C20" s="42"/>
      <c r="D20" s="21"/>
      <c r="E20" s="21"/>
    </row>
    <row r="21" spans="1:5" ht="17.25">
      <c r="A21" s="21">
        <v>8</v>
      </c>
      <c r="B21" s="13" t="s">
        <v>11</v>
      </c>
      <c r="C21" s="41">
        <v>1</v>
      </c>
      <c r="D21" s="21">
        <v>1917</v>
      </c>
      <c r="E21" s="21">
        <f aca="true" t="shared" si="0" ref="E21:E26">C21*D21</f>
        <v>1917</v>
      </c>
    </row>
    <row r="22" spans="1:5" ht="17.25">
      <c r="A22" s="21">
        <v>9</v>
      </c>
      <c r="B22" s="13" t="s">
        <v>114</v>
      </c>
      <c r="C22" s="41">
        <v>1</v>
      </c>
      <c r="D22" s="21">
        <v>1647</v>
      </c>
      <c r="E22" s="21">
        <f t="shared" si="0"/>
        <v>1647</v>
      </c>
    </row>
    <row r="23" spans="1:5" ht="17.25">
      <c r="A23" s="21">
        <v>10</v>
      </c>
      <c r="B23" s="9" t="s">
        <v>12</v>
      </c>
      <c r="C23" s="41">
        <v>2</v>
      </c>
      <c r="D23" s="21">
        <v>994</v>
      </c>
      <c r="E23" s="21">
        <f t="shared" si="0"/>
        <v>1988</v>
      </c>
    </row>
    <row r="24" spans="1:5" ht="17.25">
      <c r="A24" s="21">
        <v>11</v>
      </c>
      <c r="B24" s="9" t="s">
        <v>12</v>
      </c>
      <c r="C24" s="41">
        <v>1</v>
      </c>
      <c r="D24" s="21">
        <v>874</v>
      </c>
      <c r="E24" s="21">
        <f t="shared" si="0"/>
        <v>874</v>
      </c>
    </row>
    <row r="25" spans="1:5" ht="17.25">
      <c r="A25" s="21">
        <v>12</v>
      </c>
      <c r="B25" s="9" t="s">
        <v>13</v>
      </c>
      <c r="C25" s="41">
        <v>6</v>
      </c>
      <c r="D25" s="21">
        <v>994</v>
      </c>
      <c r="E25" s="21">
        <f t="shared" si="0"/>
        <v>5964</v>
      </c>
    </row>
    <row r="26" spans="1:5" ht="17.25">
      <c r="A26" s="21">
        <v>13</v>
      </c>
      <c r="B26" s="9" t="s">
        <v>14</v>
      </c>
      <c r="C26" s="41">
        <v>1</v>
      </c>
      <c r="D26" s="21">
        <v>1382</v>
      </c>
      <c r="E26" s="21">
        <f t="shared" si="0"/>
        <v>1382</v>
      </c>
    </row>
    <row r="27" spans="1:5" ht="17.25">
      <c r="A27" s="21"/>
      <c r="B27" s="10" t="s">
        <v>7</v>
      </c>
      <c r="C27" s="42">
        <f>SUM(C21:C26)</f>
        <v>12</v>
      </c>
      <c r="D27" s="21"/>
      <c r="E27" s="23">
        <f>SUM(E21:E26)</f>
        <v>13772</v>
      </c>
    </row>
    <row r="28" spans="1:5" ht="22.5" customHeight="1">
      <c r="A28" s="21"/>
      <c r="B28" s="8" t="s">
        <v>15</v>
      </c>
      <c r="C28" s="42"/>
      <c r="D28" s="21"/>
      <c r="E28" s="21"/>
    </row>
    <row r="29" spans="1:5" ht="17.25">
      <c r="A29" s="21">
        <v>14</v>
      </c>
      <c r="B29" s="14" t="s">
        <v>16</v>
      </c>
      <c r="C29" s="43">
        <v>1</v>
      </c>
      <c r="D29" s="21">
        <v>1917</v>
      </c>
      <c r="E29" s="21">
        <f>C29*D29</f>
        <v>1917</v>
      </c>
    </row>
    <row r="30" spans="1:5" ht="17.25">
      <c r="A30" s="21">
        <v>15</v>
      </c>
      <c r="B30" s="14" t="s">
        <v>92</v>
      </c>
      <c r="C30" s="43">
        <v>1</v>
      </c>
      <c r="D30" s="21">
        <v>1647</v>
      </c>
      <c r="E30" s="21">
        <f>C30*D30</f>
        <v>1647</v>
      </c>
    </row>
    <row r="31" spans="1:5" ht="17.25">
      <c r="A31" s="21">
        <v>16</v>
      </c>
      <c r="B31" s="9" t="s">
        <v>6</v>
      </c>
      <c r="C31" s="41">
        <v>2</v>
      </c>
      <c r="D31" s="21">
        <v>1174</v>
      </c>
      <c r="E31" s="21">
        <f>C31*D31</f>
        <v>2348</v>
      </c>
    </row>
    <row r="32" spans="1:5" ht="17.25">
      <c r="A32" s="21">
        <v>17</v>
      </c>
      <c r="B32" s="9" t="s">
        <v>12</v>
      </c>
      <c r="C32" s="41">
        <v>5</v>
      </c>
      <c r="D32" s="21">
        <v>994</v>
      </c>
      <c r="E32" s="21">
        <f>C32*D32</f>
        <v>4970</v>
      </c>
    </row>
    <row r="33" spans="1:5" ht="18" customHeight="1">
      <c r="A33" s="21">
        <v>18</v>
      </c>
      <c r="B33" s="9" t="s">
        <v>12</v>
      </c>
      <c r="C33" s="41">
        <v>1</v>
      </c>
      <c r="D33" s="21">
        <v>797</v>
      </c>
      <c r="E33" s="21">
        <f>C33*D33</f>
        <v>797</v>
      </c>
    </row>
    <row r="34" spans="1:5" ht="17.25">
      <c r="A34" s="21"/>
      <c r="B34" s="10" t="s">
        <v>7</v>
      </c>
      <c r="C34" s="42">
        <f>SUM(C29:C33)</f>
        <v>10</v>
      </c>
      <c r="D34" s="21"/>
      <c r="E34" s="23">
        <f>SUM(E29:E33)</f>
        <v>11679</v>
      </c>
    </row>
    <row r="35" spans="1:5" ht="31.5">
      <c r="A35" s="21"/>
      <c r="B35" s="12" t="s">
        <v>116</v>
      </c>
      <c r="C35" s="42"/>
      <c r="D35" s="21"/>
      <c r="E35" s="21"/>
    </row>
    <row r="36" spans="1:5" ht="17.25">
      <c r="A36" s="21">
        <v>19</v>
      </c>
      <c r="B36" s="9" t="s">
        <v>18</v>
      </c>
      <c r="C36" s="41">
        <v>1</v>
      </c>
      <c r="D36" s="21">
        <v>1917</v>
      </c>
      <c r="E36" s="21">
        <f>C36*D36</f>
        <v>1917</v>
      </c>
    </row>
    <row r="37" spans="1:5" ht="17.25">
      <c r="A37" s="21">
        <v>20</v>
      </c>
      <c r="B37" s="9" t="s">
        <v>92</v>
      </c>
      <c r="C37" s="41">
        <v>1</v>
      </c>
      <c r="D37" s="21">
        <v>1647</v>
      </c>
      <c r="E37" s="21">
        <f>C37*D37</f>
        <v>1647</v>
      </c>
    </row>
    <row r="38" spans="1:5" s="60" customFormat="1" ht="17.25">
      <c r="A38" s="21">
        <v>21</v>
      </c>
      <c r="B38" s="9" t="s">
        <v>24</v>
      </c>
      <c r="C38" s="41">
        <v>3</v>
      </c>
      <c r="D38" s="21">
        <v>1482</v>
      </c>
      <c r="E38" s="21">
        <f>C38*D38</f>
        <v>4446</v>
      </c>
    </row>
    <row r="39" spans="1:5" s="60" customFormat="1" ht="17.25">
      <c r="A39" s="21">
        <v>22</v>
      </c>
      <c r="B39" s="9" t="s">
        <v>167</v>
      </c>
      <c r="C39" s="41">
        <v>1</v>
      </c>
      <c r="D39" s="21">
        <v>1482</v>
      </c>
      <c r="E39" s="21">
        <f>C39*D39</f>
        <v>1482</v>
      </c>
    </row>
    <row r="40" spans="1:5" ht="17.25">
      <c r="A40" s="21"/>
      <c r="B40" s="10" t="s">
        <v>7</v>
      </c>
      <c r="C40" s="42">
        <f>SUM(C36:C39)</f>
        <v>6</v>
      </c>
      <c r="D40" s="21"/>
      <c r="E40" s="23">
        <f>SUM(E36:E39)</f>
        <v>9492</v>
      </c>
    </row>
    <row r="41" spans="1:5" ht="17.25">
      <c r="A41" s="21"/>
      <c r="B41" s="8" t="s">
        <v>117</v>
      </c>
      <c r="C41" s="42"/>
      <c r="D41" s="21"/>
      <c r="E41" s="21"/>
    </row>
    <row r="42" spans="1:5" ht="17.25">
      <c r="A42" s="21">
        <v>23</v>
      </c>
      <c r="B42" s="9" t="s">
        <v>18</v>
      </c>
      <c r="C42" s="41">
        <v>1</v>
      </c>
      <c r="D42" s="21">
        <v>1917</v>
      </c>
      <c r="E42" s="21">
        <f>C42*D42</f>
        <v>1917</v>
      </c>
    </row>
    <row r="43" spans="1:5" ht="17.25">
      <c r="A43" s="21">
        <v>24</v>
      </c>
      <c r="B43" s="9" t="s">
        <v>92</v>
      </c>
      <c r="C43" s="41">
        <v>1</v>
      </c>
      <c r="D43" s="21">
        <v>1647</v>
      </c>
      <c r="E43" s="21">
        <f>C43*D43</f>
        <v>1647</v>
      </c>
    </row>
    <row r="44" spans="1:5" ht="17.25">
      <c r="A44" s="21">
        <v>25</v>
      </c>
      <c r="B44" s="9" t="s">
        <v>24</v>
      </c>
      <c r="C44" s="41">
        <v>2</v>
      </c>
      <c r="D44" s="21">
        <v>1482</v>
      </c>
      <c r="E44" s="21">
        <f>C44*D44</f>
        <v>2964</v>
      </c>
    </row>
    <row r="45" spans="1:5" ht="17.25">
      <c r="A45" s="21">
        <v>26</v>
      </c>
      <c r="B45" s="9" t="s">
        <v>144</v>
      </c>
      <c r="C45" s="41">
        <v>1</v>
      </c>
      <c r="D45" s="21">
        <v>1382</v>
      </c>
      <c r="E45" s="21">
        <f>C45*D45</f>
        <v>1382</v>
      </c>
    </row>
    <row r="46" spans="1:5" ht="17.25">
      <c r="A46" s="21">
        <v>27</v>
      </c>
      <c r="B46" s="9" t="s">
        <v>145</v>
      </c>
      <c r="C46" s="41">
        <v>1</v>
      </c>
      <c r="D46" s="21">
        <v>994</v>
      </c>
      <c r="E46" s="21">
        <f>C46*D46</f>
        <v>994</v>
      </c>
    </row>
    <row r="47" spans="1:5" ht="17.25">
      <c r="A47" s="21"/>
      <c r="B47" s="10" t="s">
        <v>7</v>
      </c>
      <c r="C47" s="42">
        <f>SUM(C42:C46)</f>
        <v>6</v>
      </c>
      <c r="D47" s="21"/>
      <c r="E47" s="23">
        <f>SUM(E42:E46)</f>
        <v>8904</v>
      </c>
    </row>
    <row r="48" spans="1:5" ht="17.25">
      <c r="A48" s="21"/>
      <c r="B48" s="12" t="s">
        <v>163</v>
      </c>
      <c r="C48" s="42"/>
      <c r="D48" s="21"/>
      <c r="E48" s="23"/>
    </row>
    <row r="49" spans="1:5" ht="17.25">
      <c r="A49" s="21">
        <v>28</v>
      </c>
      <c r="B49" s="14" t="s">
        <v>16</v>
      </c>
      <c r="C49" s="43">
        <v>1</v>
      </c>
      <c r="D49" s="21">
        <v>1647</v>
      </c>
      <c r="E49" s="21">
        <v>1647</v>
      </c>
    </row>
    <row r="50" spans="1:5" ht="17.25">
      <c r="A50" s="21">
        <v>29</v>
      </c>
      <c r="B50" s="14" t="s">
        <v>92</v>
      </c>
      <c r="C50" s="43">
        <v>1</v>
      </c>
      <c r="D50" s="21">
        <v>1382</v>
      </c>
      <c r="E50" s="21">
        <f aca="true" t="shared" si="1" ref="E50:E55">C50*D50</f>
        <v>1382</v>
      </c>
    </row>
    <row r="51" spans="1:5" ht="17.25">
      <c r="A51" s="21">
        <v>30</v>
      </c>
      <c r="B51" s="15" t="s">
        <v>49</v>
      </c>
      <c r="C51" s="41">
        <v>1</v>
      </c>
      <c r="D51" s="21">
        <v>1382</v>
      </c>
      <c r="E51" s="21">
        <f t="shared" si="1"/>
        <v>1382</v>
      </c>
    </row>
    <row r="52" spans="1:5" ht="17.25">
      <c r="A52" s="21">
        <v>31</v>
      </c>
      <c r="B52" s="15" t="s">
        <v>50</v>
      </c>
      <c r="C52" s="41">
        <v>2</v>
      </c>
      <c r="D52" s="21">
        <v>994</v>
      </c>
      <c r="E52" s="21">
        <f t="shared" si="1"/>
        <v>1988</v>
      </c>
    </row>
    <row r="53" spans="1:5" ht="17.25">
      <c r="A53" s="21">
        <v>32</v>
      </c>
      <c r="B53" s="15" t="s">
        <v>17</v>
      </c>
      <c r="C53" s="41">
        <v>1</v>
      </c>
      <c r="D53" s="21">
        <v>1174</v>
      </c>
      <c r="E53" s="21">
        <f t="shared" si="1"/>
        <v>1174</v>
      </c>
    </row>
    <row r="54" spans="1:5" ht="17.25">
      <c r="A54" s="21">
        <v>33</v>
      </c>
      <c r="B54" s="15" t="s">
        <v>51</v>
      </c>
      <c r="C54" s="41">
        <v>5</v>
      </c>
      <c r="D54" s="21">
        <v>797</v>
      </c>
      <c r="E54" s="21">
        <f t="shared" si="1"/>
        <v>3985</v>
      </c>
    </row>
    <row r="55" spans="1:5" ht="17.25">
      <c r="A55" s="21">
        <v>34</v>
      </c>
      <c r="B55" s="15" t="s">
        <v>53</v>
      </c>
      <c r="C55" s="41">
        <v>3</v>
      </c>
      <c r="D55" s="21">
        <v>564</v>
      </c>
      <c r="E55" s="21">
        <f t="shared" si="1"/>
        <v>1692</v>
      </c>
    </row>
    <row r="56" spans="1:5" ht="17.25">
      <c r="A56" s="21"/>
      <c r="B56" s="10" t="s">
        <v>7</v>
      </c>
      <c r="C56" s="42">
        <f>SUM(C49:C55)</f>
        <v>14</v>
      </c>
      <c r="D56" s="21"/>
      <c r="E56" s="23">
        <f>SUM(E49:E55)</f>
        <v>13250</v>
      </c>
    </row>
    <row r="57" spans="1:5" ht="17.25">
      <c r="A57" s="21"/>
      <c r="B57" s="10" t="s">
        <v>161</v>
      </c>
      <c r="C57" s="42">
        <f>C56+C47+C40+C34+C27+C19</f>
        <v>49</v>
      </c>
      <c r="D57" s="21"/>
      <c r="E57" s="23">
        <f>E56+E47+E40+E34+E27+E19</f>
        <v>59361</v>
      </c>
    </row>
    <row r="58" spans="1:5" ht="31.5">
      <c r="A58" s="21"/>
      <c r="B58" s="12" t="s">
        <v>135</v>
      </c>
      <c r="C58" s="42"/>
      <c r="D58" s="21"/>
      <c r="E58" s="21"/>
    </row>
    <row r="59" spans="1:5" ht="17.25">
      <c r="A59" s="21">
        <v>35</v>
      </c>
      <c r="B59" s="9" t="s">
        <v>9</v>
      </c>
      <c r="C59" s="41">
        <v>1</v>
      </c>
      <c r="D59" s="21">
        <v>2264</v>
      </c>
      <c r="E59" s="21">
        <f>C59*D59</f>
        <v>2264</v>
      </c>
    </row>
    <row r="60" spans="1:5" ht="31.5">
      <c r="A60" s="21"/>
      <c r="B60" s="12" t="s">
        <v>26</v>
      </c>
      <c r="C60" s="42"/>
      <c r="D60" s="21"/>
      <c r="E60" s="21"/>
    </row>
    <row r="61" spans="1:5" ht="17.25">
      <c r="A61" s="21">
        <v>36</v>
      </c>
      <c r="B61" s="9" t="s">
        <v>18</v>
      </c>
      <c r="C61" s="41">
        <v>1</v>
      </c>
      <c r="D61" s="21">
        <v>1917</v>
      </c>
      <c r="E61" s="21">
        <f>C61*D61</f>
        <v>1917</v>
      </c>
    </row>
    <row r="62" spans="1:5" ht="17.25">
      <c r="A62" s="21">
        <v>37</v>
      </c>
      <c r="B62" s="9" t="s">
        <v>92</v>
      </c>
      <c r="C62" s="41">
        <v>1</v>
      </c>
      <c r="D62" s="21">
        <v>1647</v>
      </c>
      <c r="E62" s="21">
        <f>C62*D62</f>
        <v>1647</v>
      </c>
    </row>
    <row r="63" spans="1:5" ht="17.25">
      <c r="A63" s="21"/>
      <c r="B63" s="10" t="s">
        <v>7</v>
      </c>
      <c r="C63" s="42">
        <f>SUM(C61:C62)</f>
        <v>2</v>
      </c>
      <c r="D63" s="21"/>
      <c r="E63" s="23">
        <f>SUM(E61:E62)</f>
        <v>3564</v>
      </c>
    </row>
    <row r="64" spans="1:5" ht="19.5" customHeight="1">
      <c r="A64" s="21"/>
      <c r="B64" s="12" t="s">
        <v>27</v>
      </c>
      <c r="C64" s="42"/>
      <c r="D64" s="21"/>
      <c r="E64" s="21"/>
    </row>
    <row r="65" spans="1:5" ht="17.25">
      <c r="A65" s="21">
        <v>38</v>
      </c>
      <c r="B65" s="9" t="s">
        <v>18</v>
      </c>
      <c r="C65" s="41">
        <v>1</v>
      </c>
      <c r="D65" s="21">
        <v>2038</v>
      </c>
      <c r="E65" s="21">
        <f>C65*D65</f>
        <v>2038</v>
      </c>
    </row>
    <row r="66" spans="1:5" ht="17.25">
      <c r="A66" s="21">
        <v>39</v>
      </c>
      <c r="B66" s="9" t="s">
        <v>92</v>
      </c>
      <c r="C66" s="41">
        <v>1</v>
      </c>
      <c r="D66" s="21">
        <v>1917</v>
      </c>
      <c r="E66" s="21">
        <f>C66*D66</f>
        <v>1917</v>
      </c>
    </row>
    <row r="67" spans="1:5" ht="17.25">
      <c r="A67" s="21">
        <v>40</v>
      </c>
      <c r="B67" s="9" t="s">
        <v>95</v>
      </c>
      <c r="C67" s="41">
        <v>1</v>
      </c>
      <c r="D67" s="21">
        <v>1382</v>
      </c>
      <c r="E67" s="21">
        <f>C67*D67</f>
        <v>1382</v>
      </c>
    </row>
    <row r="68" spans="1:5" ht="17.25">
      <c r="A68" s="21"/>
      <c r="B68" s="10" t="s">
        <v>7</v>
      </c>
      <c r="C68" s="42">
        <f>SUM(C65:C67)</f>
        <v>3</v>
      </c>
      <c r="D68" s="21"/>
      <c r="E68" s="23">
        <f>SUM(E65:E67)</f>
        <v>5337</v>
      </c>
    </row>
    <row r="69" spans="1:5" ht="22.5" customHeight="1">
      <c r="A69" s="21"/>
      <c r="B69" s="12" t="s">
        <v>28</v>
      </c>
      <c r="C69" s="42"/>
      <c r="D69" s="21"/>
      <c r="E69" s="21"/>
    </row>
    <row r="70" spans="1:5" ht="17.25">
      <c r="A70" s="21">
        <v>41</v>
      </c>
      <c r="B70" s="15" t="s">
        <v>18</v>
      </c>
      <c r="C70" s="41">
        <v>1</v>
      </c>
      <c r="D70" s="21">
        <v>1917</v>
      </c>
      <c r="E70" s="21">
        <f aca="true" t="shared" si="2" ref="E70:E75">C70*D70</f>
        <v>1917</v>
      </c>
    </row>
    <row r="71" spans="1:5" ht="17.25">
      <c r="A71" s="21">
        <v>42</v>
      </c>
      <c r="B71" s="16" t="s">
        <v>29</v>
      </c>
      <c r="C71" s="41">
        <v>1</v>
      </c>
      <c r="D71" s="21">
        <v>1647</v>
      </c>
      <c r="E71" s="21">
        <f t="shared" si="2"/>
        <v>1647</v>
      </c>
    </row>
    <row r="72" spans="1:5" ht="17.25">
      <c r="A72" s="21">
        <v>43</v>
      </c>
      <c r="B72" s="16" t="s">
        <v>93</v>
      </c>
      <c r="C72" s="41">
        <v>2</v>
      </c>
      <c r="D72" s="21">
        <v>1382</v>
      </c>
      <c r="E72" s="21">
        <f t="shared" si="2"/>
        <v>2764</v>
      </c>
    </row>
    <row r="73" spans="1:5" ht="17.25">
      <c r="A73" s="21">
        <v>44</v>
      </c>
      <c r="B73" s="16" t="s">
        <v>30</v>
      </c>
      <c r="C73" s="41">
        <v>1</v>
      </c>
      <c r="D73" s="21">
        <v>1174</v>
      </c>
      <c r="E73" s="21">
        <f t="shared" si="2"/>
        <v>1174</v>
      </c>
    </row>
    <row r="74" spans="1:5" ht="17.25">
      <c r="A74" s="21">
        <v>45</v>
      </c>
      <c r="B74" s="15" t="s">
        <v>31</v>
      </c>
      <c r="C74" s="41">
        <v>1</v>
      </c>
      <c r="D74" s="21">
        <v>1174</v>
      </c>
      <c r="E74" s="21">
        <f t="shared" si="2"/>
        <v>1174</v>
      </c>
    </row>
    <row r="75" spans="1:5" ht="17.25">
      <c r="A75" s="21">
        <v>46</v>
      </c>
      <c r="B75" s="15" t="s">
        <v>32</v>
      </c>
      <c r="C75" s="41">
        <v>1</v>
      </c>
      <c r="D75" s="21">
        <v>1093</v>
      </c>
      <c r="E75" s="21">
        <f t="shared" si="2"/>
        <v>1093</v>
      </c>
    </row>
    <row r="76" spans="1:5" ht="17.25">
      <c r="A76" s="21"/>
      <c r="B76" s="10" t="s">
        <v>7</v>
      </c>
      <c r="C76" s="42">
        <f>SUM(C70:C75)</f>
        <v>7</v>
      </c>
      <c r="D76" s="21"/>
      <c r="E76" s="23">
        <f>SUM(E70:E75)</f>
        <v>9769</v>
      </c>
    </row>
    <row r="77" spans="1:5" ht="23.25" customHeight="1">
      <c r="A77" s="21"/>
      <c r="B77" s="12" t="s">
        <v>118</v>
      </c>
      <c r="C77" s="42"/>
      <c r="D77" s="21"/>
      <c r="E77" s="21"/>
    </row>
    <row r="78" spans="1:5" ht="17.25">
      <c r="A78" s="21">
        <v>47</v>
      </c>
      <c r="B78" s="9" t="s">
        <v>18</v>
      </c>
      <c r="C78" s="41">
        <v>1</v>
      </c>
      <c r="D78" s="21">
        <v>1917</v>
      </c>
      <c r="E78" s="21">
        <f>C78*D78</f>
        <v>1917</v>
      </c>
    </row>
    <row r="79" spans="1:5" ht="17.25">
      <c r="A79" s="21">
        <v>48</v>
      </c>
      <c r="B79" s="9" t="s">
        <v>92</v>
      </c>
      <c r="C79" s="41">
        <v>1</v>
      </c>
      <c r="D79" s="21">
        <v>1647</v>
      </c>
      <c r="E79" s="21">
        <f>C79*D79</f>
        <v>1647</v>
      </c>
    </row>
    <row r="80" spans="1:5" ht="17.25">
      <c r="A80" s="21">
        <v>49</v>
      </c>
      <c r="B80" s="15" t="s">
        <v>101</v>
      </c>
      <c r="C80" s="41">
        <v>2</v>
      </c>
      <c r="D80" s="21">
        <v>1382</v>
      </c>
      <c r="E80" s="21">
        <f>C80*D80</f>
        <v>2764</v>
      </c>
    </row>
    <row r="81" spans="1:5" ht="17.25">
      <c r="A81" s="21">
        <v>50</v>
      </c>
      <c r="B81" s="15" t="s">
        <v>99</v>
      </c>
      <c r="C81" s="41">
        <v>4</v>
      </c>
      <c r="D81" s="21">
        <v>1174</v>
      </c>
      <c r="E81" s="21">
        <f>C81*D81</f>
        <v>4696</v>
      </c>
    </row>
    <row r="82" spans="1:5" ht="17.25">
      <c r="A82" s="21"/>
      <c r="B82" s="22" t="s">
        <v>7</v>
      </c>
      <c r="C82" s="42">
        <f>SUM(C78:C81)</f>
        <v>8</v>
      </c>
      <c r="D82" s="21"/>
      <c r="E82" s="23">
        <f>SUM(E78:E81)</f>
        <v>11024</v>
      </c>
    </row>
    <row r="83" spans="1:5" ht="17.25">
      <c r="A83" s="21"/>
      <c r="B83" s="10" t="s">
        <v>25</v>
      </c>
      <c r="C83" s="42">
        <f>C59+C63+C68+C76+C82</f>
        <v>21</v>
      </c>
      <c r="D83" s="21"/>
      <c r="E83" s="23">
        <f>E76+E68+E63+E59+E82</f>
        <v>31958</v>
      </c>
    </row>
    <row r="84" spans="1:5" ht="24" customHeight="1">
      <c r="A84" s="21"/>
      <c r="B84" s="12" t="s">
        <v>33</v>
      </c>
      <c r="C84" s="42"/>
      <c r="D84" s="21"/>
      <c r="E84" s="21"/>
    </row>
    <row r="85" spans="1:5" ht="17.25">
      <c r="A85" s="21">
        <v>51</v>
      </c>
      <c r="B85" s="9" t="s">
        <v>9</v>
      </c>
      <c r="C85" s="41">
        <v>1</v>
      </c>
      <c r="D85" s="21">
        <v>2264</v>
      </c>
      <c r="E85" s="21">
        <f>C85*D85</f>
        <v>2264</v>
      </c>
    </row>
    <row r="86" spans="1:5" ht="17.25">
      <c r="A86" s="21">
        <v>52</v>
      </c>
      <c r="B86" s="9" t="s">
        <v>6</v>
      </c>
      <c r="C86" s="41">
        <v>1</v>
      </c>
      <c r="D86" s="21">
        <v>1174</v>
      </c>
      <c r="E86" s="21">
        <f>C86*D86</f>
        <v>1174</v>
      </c>
    </row>
    <row r="87" spans="1:5" ht="24" customHeight="1">
      <c r="A87" s="21"/>
      <c r="B87" s="12" t="s">
        <v>34</v>
      </c>
      <c r="C87" s="42"/>
      <c r="D87" s="21"/>
      <c r="E87" s="21"/>
    </row>
    <row r="88" spans="1:5" ht="17.25">
      <c r="A88" s="21">
        <v>53</v>
      </c>
      <c r="B88" s="9" t="s">
        <v>18</v>
      </c>
      <c r="C88" s="41">
        <v>1</v>
      </c>
      <c r="D88" s="21">
        <v>1917</v>
      </c>
      <c r="E88" s="21">
        <f>C88*D88</f>
        <v>1917</v>
      </c>
    </row>
    <row r="89" spans="1:5" ht="17.25">
      <c r="A89" s="21">
        <v>54</v>
      </c>
      <c r="B89" s="9" t="s">
        <v>92</v>
      </c>
      <c r="C89" s="41">
        <v>1</v>
      </c>
      <c r="D89" s="21">
        <v>1647</v>
      </c>
      <c r="E89" s="21">
        <f>C89*D89</f>
        <v>1647</v>
      </c>
    </row>
    <row r="90" spans="1:5" ht="17.25">
      <c r="A90" s="21">
        <v>55</v>
      </c>
      <c r="B90" s="9" t="s">
        <v>102</v>
      </c>
      <c r="C90" s="41">
        <v>3</v>
      </c>
      <c r="D90" s="21">
        <v>1174</v>
      </c>
      <c r="E90" s="21">
        <f>C90*D90</f>
        <v>3522</v>
      </c>
    </row>
    <row r="91" spans="1:5" ht="17.25">
      <c r="A91" s="21"/>
      <c r="B91" s="10" t="s">
        <v>7</v>
      </c>
      <c r="C91" s="42">
        <f>SUM(C88:C90)</f>
        <v>5</v>
      </c>
      <c r="D91" s="21"/>
      <c r="E91" s="23">
        <f>SUM(E88:E90)</f>
        <v>7086</v>
      </c>
    </row>
    <row r="92" spans="1:5" ht="31.5">
      <c r="A92" s="21"/>
      <c r="B92" s="12" t="s">
        <v>158</v>
      </c>
      <c r="C92" s="42"/>
      <c r="D92" s="21"/>
      <c r="E92" s="21"/>
    </row>
    <row r="93" spans="1:5" ht="17.25">
      <c r="A93" s="21">
        <v>56</v>
      </c>
      <c r="B93" s="9" t="s">
        <v>18</v>
      </c>
      <c r="C93" s="41">
        <v>1</v>
      </c>
      <c r="D93" s="21">
        <v>1917</v>
      </c>
      <c r="E93" s="21">
        <f aca="true" t="shared" si="3" ref="E93:E101">C93*D93</f>
        <v>1917</v>
      </c>
    </row>
    <row r="94" spans="1:5" ht="31.5">
      <c r="A94" s="21">
        <v>57</v>
      </c>
      <c r="B94" s="15" t="s">
        <v>159</v>
      </c>
      <c r="C94" s="41">
        <v>1</v>
      </c>
      <c r="D94" s="21">
        <v>1287</v>
      </c>
      <c r="E94" s="21">
        <f>C94*D94</f>
        <v>1287</v>
      </c>
    </row>
    <row r="95" spans="1:5" ht="17.25">
      <c r="A95" s="21">
        <v>58</v>
      </c>
      <c r="B95" s="9" t="s">
        <v>35</v>
      </c>
      <c r="C95" s="41">
        <v>2</v>
      </c>
      <c r="D95" s="21">
        <v>1174</v>
      </c>
      <c r="E95" s="21">
        <f>C95*D95</f>
        <v>2348</v>
      </c>
    </row>
    <row r="96" spans="1:5" ht="17.25">
      <c r="A96" s="21"/>
      <c r="B96" s="10" t="s">
        <v>7</v>
      </c>
      <c r="C96" s="42">
        <f>SUM(C93:C95)</f>
        <v>4</v>
      </c>
      <c r="D96" s="21"/>
      <c r="E96" s="36">
        <f>SUM(E93:E95)</f>
        <v>5552</v>
      </c>
    </row>
    <row r="97" spans="1:5" ht="31.5">
      <c r="A97" s="21"/>
      <c r="B97" s="12" t="s">
        <v>164</v>
      </c>
      <c r="C97" s="41"/>
      <c r="D97" s="21"/>
      <c r="E97" s="21"/>
    </row>
    <row r="98" spans="1:5" ht="17.25">
      <c r="A98" s="21">
        <v>59</v>
      </c>
      <c r="B98" s="9" t="s">
        <v>18</v>
      </c>
      <c r="C98" s="41">
        <v>1</v>
      </c>
      <c r="D98" s="21">
        <v>1917</v>
      </c>
      <c r="E98" s="21">
        <f>C98*D98</f>
        <v>1917</v>
      </c>
    </row>
    <row r="99" spans="1:5" ht="17.25">
      <c r="A99" s="21">
        <v>60</v>
      </c>
      <c r="B99" s="9" t="s">
        <v>157</v>
      </c>
      <c r="C99" s="41">
        <v>1</v>
      </c>
      <c r="D99" s="21">
        <v>1382</v>
      </c>
      <c r="E99" s="21">
        <f t="shared" si="3"/>
        <v>1382</v>
      </c>
    </row>
    <row r="100" spans="1:5" ht="17.25">
      <c r="A100" s="21">
        <v>61</v>
      </c>
      <c r="B100" s="9" t="s">
        <v>113</v>
      </c>
      <c r="C100" s="41">
        <v>1</v>
      </c>
      <c r="D100" s="21">
        <v>1174</v>
      </c>
      <c r="E100" s="21">
        <f t="shared" si="3"/>
        <v>1174</v>
      </c>
    </row>
    <row r="101" spans="1:5" ht="17.25">
      <c r="A101" s="21">
        <v>62</v>
      </c>
      <c r="B101" s="16" t="s">
        <v>36</v>
      </c>
      <c r="C101" s="41">
        <v>1</v>
      </c>
      <c r="D101" s="21">
        <v>1287</v>
      </c>
      <c r="E101" s="21">
        <f t="shared" si="3"/>
        <v>1287</v>
      </c>
    </row>
    <row r="102" spans="1:5" ht="17.25">
      <c r="A102" s="21"/>
      <c r="B102" s="10" t="s">
        <v>7</v>
      </c>
      <c r="C102" s="42">
        <f>SUM(C98:C101)</f>
        <v>4</v>
      </c>
      <c r="D102" s="21"/>
      <c r="E102" s="23">
        <f>SUM(E98:E101)</f>
        <v>5760</v>
      </c>
    </row>
    <row r="103" spans="1:5" ht="21" customHeight="1">
      <c r="A103" s="21"/>
      <c r="B103" s="12" t="s">
        <v>165</v>
      </c>
      <c r="C103" s="42"/>
      <c r="D103" s="21"/>
      <c r="E103" s="21"/>
    </row>
    <row r="104" spans="1:5" ht="17.25">
      <c r="A104" s="21">
        <v>63</v>
      </c>
      <c r="B104" s="9" t="s">
        <v>18</v>
      </c>
      <c r="C104" s="41">
        <v>1</v>
      </c>
      <c r="D104" s="21">
        <v>2038</v>
      </c>
      <c r="E104" s="21">
        <f>C104*D104</f>
        <v>2038</v>
      </c>
    </row>
    <row r="105" spans="1:5" ht="17.25">
      <c r="A105" s="21">
        <v>64</v>
      </c>
      <c r="B105" s="15" t="s">
        <v>37</v>
      </c>
      <c r="C105" s="41">
        <v>2</v>
      </c>
      <c r="D105" s="21">
        <v>1174</v>
      </c>
      <c r="E105" s="21">
        <f>C105*D105</f>
        <v>2348</v>
      </c>
    </row>
    <row r="106" spans="1:5" ht="17.25">
      <c r="A106" s="21"/>
      <c r="B106" s="10" t="s">
        <v>7</v>
      </c>
      <c r="C106" s="42">
        <f>SUM(C104:C105)</f>
        <v>3</v>
      </c>
      <c r="D106" s="21"/>
      <c r="E106" s="23">
        <f>SUM(E104:E105)</f>
        <v>4386</v>
      </c>
    </row>
    <row r="107" spans="1:5" ht="31.5">
      <c r="A107" s="21"/>
      <c r="B107" s="12" t="s">
        <v>166</v>
      </c>
      <c r="C107" s="42"/>
      <c r="D107" s="21"/>
      <c r="E107" s="11"/>
    </row>
    <row r="108" spans="1:5" ht="17.25">
      <c r="A108" s="21">
        <v>65</v>
      </c>
      <c r="B108" s="9" t="s">
        <v>18</v>
      </c>
      <c r="C108" s="41">
        <v>1</v>
      </c>
      <c r="D108" s="21">
        <v>1917</v>
      </c>
      <c r="E108" s="21">
        <f aca="true" t="shared" si="4" ref="E108:E114">C108*D108</f>
        <v>1917</v>
      </c>
    </row>
    <row r="109" spans="1:5" ht="17.25">
      <c r="A109" s="21">
        <v>66</v>
      </c>
      <c r="B109" s="9" t="s">
        <v>92</v>
      </c>
      <c r="C109" s="41">
        <v>1</v>
      </c>
      <c r="D109" s="21">
        <v>1647</v>
      </c>
      <c r="E109" s="21">
        <f t="shared" si="4"/>
        <v>1647</v>
      </c>
    </row>
    <row r="110" spans="1:5" ht="17.25">
      <c r="A110" s="21">
        <v>67</v>
      </c>
      <c r="B110" s="9" t="s">
        <v>115</v>
      </c>
      <c r="C110" s="41">
        <v>2</v>
      </c>
      <c r="D110" s="21">
        <v>1318</v>
      </c>
      <c r="E110" s="21">
        <f t="shared" si="4"/>
        <v>2636</v>
      </c>
    </row>
    <row r="111" spans="1:5" ht="17.25">
      <c r="A111" s="21">
        <v>68</v>
      </c>
      <c r="B111" s="9" t="s">
        <v>168</v>
      </c>
      <c r="C111" s="41">
        <v>1</v>
      </c>
      <c r="D111" s="21">
        <v>1287</v>
      </c>
      <c r="E111" s="21">
        <f t="shared" si="4"/>
        <v>1287</v>
      </c>
    </row>
    <row r="112" spans="1:5" ht="17.25">
      <c r="A112" s="21">
        <v>69</v>
      </c>
      <c r="B112" s="9" t="s">
        <v>133</v>
      </c>
      <c r="C112" s="41">
        <v>2</v>
      </c>
      <c r="D112" s="21">
        <v>1174</v>
      </c>
      <c r="E112" s="21">
        <f t="shared" si="4"/>
        <v>2348</v>
      </c>
    </row>
    <row r="113" spans="1:5" ht="17.25">
      <c r="A113" s="21">
        <v>70</v>
      </c>
      <c r="B113" s="15" t="s">
        <v>98</v>
      </c>
      <c r="C113" s="41">
        <v>1</v>
      </c>
      <c r="D113" s="21">
        <v>1174</v>
      </c>
      <c r="E113" s="21">
        <f t="shared" si="4"/>
        <v>1174</v>
      </c>
    </row>
    <row r="114" spans="1:5" ht="17.25">
      <c r="A114" s="21">
        <v>71</v>
      </c>
      <c r="B114" s="15" t="s">
        <v>45</v>
      </c>
      <c r="C114" s="41">
        <v>1</v>
      </c>
      <c r="D114" s="21">
        <v>994</v>
      </c>
      <c r="E114" s="21">
        <f t="shared" si="4"/>
        <v>994</v>
      </c>
    </row>
    <row r="115" spans="1:5" ht="17.25">
      <c r="A115" s="21"/>
      <c r="B115" s="10" t="s">
        <v>7</v>
      </c>
      <c r="C115" s="42">
        <f>SUM(C108:C114)</f>
        <v>9</v>
      </c>
      <c r="D115" s="21"/>
      <c r="E115" s="23">
        <f>SUM(E108:E114)</f>
        <v>12003</v>
      </c>
    </row>
    <row r="116" spans="1:5" ht="17.25">
      <c r="A116" s="21"/>
      <c r="B116" s="10" t="s">
        <v>25</v>
      </c>
      <c r="C116" s="42">
        <f>C85+C86+C91+C102+C106+C115+C96</f>
        <v>27</v>
      </c>
      <c r="D116" s="21"/>
      <c r="E116" s="23">
        <f>E106+E102+E91+E85+E115+E86+E96</f>
        <v>38225</v>
      </c>
    </row>
    <row r="117" spans="1:5" ht="23.25" customHeight="1">
      <c r="A117" s="21"/>
      <c r="B117" s="12" t="s">
        <v>38</v>
      </c>
      <c r="C117" s="42"/>
      <c r="D117" s="21"/>
      <c r="E117" s="21"/>
    </row>
    <row r="118" spans="1:5" ht="17.25">
      <c r="A118" s="21">
        <v>72</v>
      </c>
      <c r="B118" s="9" t="s">
        <v>9</v>
      </c>
      <c r="C118" s="41">
        <v>1</v>
      </c>
      <c r="D118" s="21">
        <v>2264</v>
      </c>
      <c r="E118" s="21">
        <f>C118*D118</f>
        <v>2264</v>
      </c>
    </row>
    <row r="119" spans="1:5" ht="20.25" customHeight="1">
      <c r="A119" s="21"/>
      <c r="B119" s="17" t="s">
        <v>39</v>
      </c>
      <c r="C119" s="40"/>
      <c r="D119" s="21"/>
      <c r="E119" s="21"/>
    </row>
    <row r="120" spans="1:5" ht="17.25">
      <c r="A120" s="21">
        <v>73</v>
      </c>
      <c r="B120" s="15" t="s">
        <v>18</v>
      </c>
      <c r="C120" s="41">
        <v>1</v>
      </c>
      <c r="D120" s="21">
        <v>1917</v>
      </c>
      <c r="E120" s="21">
        <f>C120*D120</f>
        <v>1917</v>
      </c>
    </row>
    <row r="121" spans="1:5" ht="17.25">
      <c r="A121" s="21">
        <v>74</v>
      </c>
      <c r="B121" s="15" t="s">
        <v>92</v>
      </c>
      <c r="C121" s="41">
        <v>1</v>
      </c>
      <c r="D121" s="21">
        <v>1647</v>
      </c>
      <c r="E121" s="21">
        <f>C121*D121</f>
        <v>1647</v>
      </c>
    </row>
    <row r="122" spans="1:5" ht="17.25">
      <c r="A122" s="21">
        <v>75</v>
      </c>
      <c r="B122" s="15" t="s">
        <v>6</v>
      </c>
      <c r="C122" s="41">
        <v>5</v>
      </c>
      <c r="D122" s="21">
        <v>1174</v>
      </c>
      <c r="E122" s="21">
        <f>C122*D122</f>
        <v>5870</v>
      </c>
    </row>
    <row r="123" spans="1:5" ht="17.25">
      <c r="A123" s="21">
        <v>76</v>
      </c>
      <c r="B123" s="15" t="s">
        <v>17</v>
      </c>
      <c r="C123" s="41">
        <v>2</v>
      </c>
      <c r="D123" s="21">
        <v>994</v>
      </c>
      <c r="E123" s="21">
        <f>C123*D123</f>
        <v>1988</v>
      </c>
    </row>
    <row r="124" spans="1:5" ht="17.25">
      <c r="A124" s="21"/>
      <c r="B124" s="10" t="s">
        <v>7</v>
      </c>
      <c r="C124" s="42">
        <f>SUM(C120:C123)</f>
        <v>9</v>
      </c>
      <c r="D124" s="21"/>
      <c r="E124" s="23">
        <f>SUM(E120:E123)</f>
        <v>11422</v>
      </c>
    </row>
    <row r="125" spans="1:5" ht="21" customHeight="1">
      <c r="A125" s="21"/>
      <c r="B125" s="17" t="s">
        <v>40</v>
      </c>
      <c r="C125" s="40"/>
      <c r="D125" s="21"/>
      <c r="E125" s="21"/>
    </row>
    <row r="126" spans="1:5" ht="17.25">
      <c r="A126" s="21">
        <v>77</v>
      </c>
      <c r="B126" s="15" t="s">
        <v>18</v>
      </c>
      <c r="C126" s="41">
        <v>1</v>
      </c>
      <c r="D126" s="21">
        <v>1917</v>
      </c>
      <c r="E126" s="21">
        <f>C126*D126</f>
        <v>1917</v>
      </c>
    </row>
    <row r="127" spans="1:5" ht="17.25">
      <c r="A127" s="21">
        <v>78</v>
      </c>
      <c r="B127" s="15" t="s">
        <v>92</v>
      </c>
      <c r="C127" s="41">
        <v>1</v>
      </c>
      <c r="D127" s="21">
        <v>1647</v>
      </c>
      <c r="E127" s="21">
        <f>C127*D127</f>
        <v>1647</v>
      </c>
    </row>
    <row r="128" spans="1:5" ht="17.25">
      <c r="A128" s="21">
        <v>79</v>
      </c>
      <c r="B128" s="15" t="s">
        <v>6</v>
      </c>
      <c r="C128" s="41">
        <v>2</v>
      </c>
      <c r="D128" s="21">
        <v>1174</v>
      </c>
      <c r="E128" s="21">
        <f>C128*D128</f>
        <v>2348</v>
      </c>
    </row>
    <row r="129" spans="1:5" ht="17.25">
      <c r="A129" s="21">
        <v>80</v>
      </c>
      <c r="B129" s="15" t="s">
        <v>17</v>
      </c>
      <c r="C129" s="41">
        <v>8</v>
      </c>
      <c r="D129" s="21">
        <v>1116</v>
      </c>
      <c r="E129" s="21">
        <f>C129*D129</f>
        <v>8928</v>
      </c>
    </row>
    <row r="130" spans="1:5" ht="17.25">
      <c r="A130" s="21"/>
      <c r="B130" s="10" t="s">
        <v>7</v>
      </c>
      <c r="C130" s="42">
        <f>SUM(C126:C129)</f>
        <v>12</v>
      </c>
      <c r="D130" s="21"/>
      <c r="E130" s="23">
        <f>SUM(E126:E129)</f>
        <v>14840</v>
      </c>
    </row>
    <row r="131" spans="1:5" ht="20.25" customHeight="1">
      <c r="A131" s="21"/>
      <c r="B131" s="17" t="s">
        <v>41</v>
      </c>
      <c r="C131" s="40"/>
      <c r="D131" s="21"/>
      <c r="E131" s="21"/>
    </row>
    <row r="132" spans="1:5" ht="17.25">
      <c r="A132" s="21">
        <v>81</v>
      </c>
      <c r="B132" s="15" t="s">
        <v>18</v>
      </c>
      <c r="C132" s="41">
        <v>1</v>
      </c>
      <c r="D132" s="21">
        <v>1917</v>
      </c>
      <c r="E132" s="21">
        <f>C132*D132</f>
        <v>1917</v>
      </c>
    </row>
    <row r="133" spans="1:5" ht="17.25">
      <c r="A133" s="21">
        <v>82</v>
      </c>
      <c r="B133" s="15" t="s">
        <v>92</v>
      </c>
      <c r="C133" s="41">
        <v>1</v>
      </c>
      <c r="D133" s="21">
        <v>1647</v>
      </c>
      <c r="E133" s="21">
        <f>C133*D133</f>
        <v>1647</v>
      </c>
    </row>
    <row r="134" spans="1:5" ht="17.25">
      <c r="A134" s="21">
        <v>83</v>
      </c>
      <c r="B134" s="15" t="s">
        <v>42</v>
      </c>
      <c r="C134" s="41">
        <v>2</v>
      </c>
      <c r="D134" s="21">
        <v>1382</v>
      </c>
      <c r="E134" s="21">
        <f>C134*D134</f>
        <v>2764</v>
      </c>
    </row>
    <row r="135" spans="1:5" ht="17.25">
      <c r="A135" s="21">
        <v>84</v>
      </c>
      <c r="B135" s="15" t="s">
        <v>43</v>
      </c>
      <c r="C135" s="41">
        <v>8</v>
      </c>
      <c r="D135" s="21">
        <v>1116</v>
      </c>
      <c r="E135" s="21">
        <f>C135*D135</f>
        <v>8928</v>
      </c>
    </row>
    <row r="136" spans="1:5" ht="17.25">
      <c r="A136" s="21"/>
      <c r="B136" s="10" t="s">
        <v>7</v>
      </c>
      <c r="C136" s="42">
        <f>SUM(C132:C135)</f>
        <v>12</v>
      </c>
      <c r="D136" s="21"/>
      <c r="E136" s="23">
        <f>SUM(E132:E135)</f>
        <v>15256</v>
      </c>
    </row>
    <row r="137" spans="1:5" ht="31.5">
      <c r="A137" s="21"/>
      <c r="B137" s="17" t="s">
        <v>44</v>
      </c>
      <c r="C137" s="40"/>
      <c r="D137" s="21"/>
      <c r="E137" s="21"/>
    </row>
    <row r="138" spans="1:5" ht="17.25">
      <c r="A138" s="21">
        <v>85</v>
      </c>
      <c r="B138" s="16" t="s">
        <v>18</v>
      </c>
      <c r="C138" s="41">
        <v>1</v>
      </c>
      <c r="D138" s="21">
        <v>1917</v>
      </c>
      <c r="E138" s="21">
        <f>C138*D138</f>
        <v>1917</v>
      </c>
    </row>
    <row r="139" spans="1:5" ht="17.25">
      <c r="A139" s="21">
        <v>86</v>
      </c>
      <c r="B139" s="18" t="s">
        <v>92</v>
      </c>
      <c r="C139" s="43">
        <v>1</v>
      </c>
      <c r="D139" s="21">
        <v>1647</v>
      </c>
      <c r="E139" s="21">
        <f>C139*D139</f>
        <v>1647</v>
      </c>
    </row>
    <row r="140" spans="1:5" ht="17.25">
      <c r="A140" s="21">
        <v>87</v>
      </c>
      <c r="B140" s="18" t="s">
        <v>6</v>
      </c>
      <c r="C140" s="43">
        <v>1</v>
      </c>
      <c r="D140" s="21">
        <v>1174</v>
      </c>
      <c r="E140" s="21">
        <f>C140*D140</f>
        <v>1174</v>
      </c>
    </row>
    <row r="141" spans="1:5" ht="17.25">
      <c r="A141" s="21"/>
      <c r="B141" s="10" t="s">
        <v>7</v>
      </c>
      <c r="C141" s="42">
        <f>SUM(C138:C140)</f>
        <v>3</v>
      </c>
      <c r="D141" s="21"/>
      <c r="E141" s="23">
        <f>SUM(E138:E140)</f>
        <v>4738</v>
      </c>
    </row>
    <row r="142" spans="1:5" ht="31.5">
      <c r="A142" s="21"/>
      <c r="B142" s="20" t="s">
        <v>147</v>
      </c>
      <c r="C142" s="40"/>
      <c r="D142" s="21"/>
      <c r="E142" s="21"/>
    </row>
    <row r="143" spans="1:5" ht="17.25">
      <c r="A143" s="21">
        <v>88</v>
      </c>
      <c r="B143" s="15" t="s">
        <v>46</v>
      </c>
      <c r="C143" s="41">
        <v>1</v>
      </c>
      <c r="D143" s="21">
        <v>1917</v>
      </c>
      <c r="E143" s="21">
        <f>C143*D143</f>
        <v>1917</v>
      </c>
    </row>
    <row r="144" spans="1:5" ht="17.25">
      <c r="A144" s="21">
        <v>89</v>
      </c>
      <c r="B144" s="15" t="s">
        <v>92</v>
      </c>
      <c r="C144" s="41">
        <v>1</v>
      </c>
      <c r="D144" s="21">
        <v>1647</v>
      </c>
      <c r="E144" s="21">
        <f>C144*D144</f>
        <v>1647</v>
      </c>
    </row>
    <row r="145" spans="1:5" ht="31.5">
      <c r="A145" s="21">
        <v>90</v>
      </c>
      <c r="B145" s="15" t="s">
        <v>47</v>
      </c>
      <c r="C145" s="41">
        <v>1</v>
      </c>
      <c r="D145" s="21">
        <v>1174</v>
      </c>
      <c r="E145" s="21">
        <f>C145*D145</f>
        <v>1174</v>
      </c>
    </row>
    <row r="146" spans="1:5" ht="17.25">
      <c r="A146" s="21">
        <v>91</v>
      </c>
      <c r="B146" s="15" t="s">
        <v>108</v>
      </c>
      <c r="C146" s="41">
        <v>1</v>
      </c>
      <c r="D146" s="21">
        <v>1116</v>
      </c>
      <c r="E146" s="21">
        <f>C146*D146</f>
        <v>1116</v>
      </c>
    </row>
    <row r="147" spans="1:5" ht="17.25">
      <c r="A147" s="21">
        <v>92</v>
      </c>
      <c r="B147" s="15" t="s">
        <v>48</v>
      </c>
      <c r="C147" s="41">
        <v>1</v>
      </c>
      <c r="D147" s="21">
        <v>1174</v>
      </c>
      <c r="E147" s="21">
        <f>C147*D147</f>
        <v>1174</v>
      </c>
    </row>
    <row r="148" spans="1:5" ht="17.25">
      <c r="A148" s="21"/>
      <c r="B148" s="10" t="s">
        <v>7</v>
      </c>
      <c r="C148" s="42">
        <f>SUM(C143:C147)</f>
        <v>5</v>
      </c>
      <c r="D148" s="21"/>
      <c r="E148" s="36">
        <f>SUM(E143:E147)</f>
        <v>7028</v>
      </c>
    </row>
    <row r="149" spans="1:5" ht="26.25" customHeight="1">
      <c r="A149" s="21"/>
      <c r="B149" s="19" t="s">
        <v>148</v>
      </c>
      <c r="C149" s="41"/>
      <c r="D149" s="21"/>
      <c r="E149" s="21"/>
    </row>
    <row r="150" spans="1:5" ht="17.25">
      <c r="A150" s="21">
        <v>93</v>
      </c>
      <c r="B150" s="15" t="s">
        <v>18</v>
      </c>
      <c r="C150" s="41">
        <v>1</v>
      </c>
      <c r="D150" s="21">
        <v>1917</v>
      </c>
      <c r="E150" s="21">
        <f>C150*D150</f>
        <v>1917</v>
      </c>
    </row>
    <row r="151" spans="1:5" ht="17.25">
      <c r="A151" s="21">
        <v>94</v>
      </c>
      <c r="B151" s="15" t="s">
        <v>142</v>
      </c>
      <c r="C151" s="41">
        <v>1</v>
      </c>
      <c r="D151" s="21">
        <v>1174</v>
      </c>
      <c r="E151" s="21">
        <f>C151*D151</f>
        <v>1174</v>
      </c>
    </row>
    <row r="152" spans="1:5" ht="18" customHeight="1">
      <c r="A152" s="21">
        <v>95</v>
      </c>
      <c r="B152" s="15" t="s">
        <v>143</v>
      </c>
      <c r="C152" s="41">
        <v>1</v>
      </c>
      <c r="D152" s="21">
        <v>994</v>
      </c>
      <c r="E152" s="21">
        <f>C152*D152</f>
        <v>994</v>
      </c>
    </row>
    <row r="153" spans="1:5" ht="18" customHeight="1">
      <c r="A153" s="21"/>
      <c r="B153" s="22" t="s">
        <v>7</v>
      </c>
      <c r="C153" s="42">
        <f>SUM(C150:C152)</f>
        <v>3</v>
      </c>
      <c r="D153" s="21"/>
      <c r="E153" s="36">
        <f>SUM(E150:E152)</f>
        <v>4085</v>
      </c>
    </row>
    <row r="154" spans="1:5" ht="17.25">
      <c r="A154" s="21"/>
      <c r="B154" s="10" t="s">
        <v>25</v>
      </c>
      <c r="C154" s="42">
        <f>C153+C148+C141+C136+C130+C124+C118</f>
        <v>45</v>
      </c>
      <c r="D154" s="21"/>
      <c r="E154" s="36">
        <f>E153+E148+E141+E136+E130+E124+E118</f>
        <v>59633</v>
      </c>
    </row>
    <row r="155" spans="1:5" ht="31.5">
      <c r="A155" s="21"/>
      <c r="B155" s="12" t="s">
        <v>149</v>
      </c>
      <c r="C155" s="42"/>
      <c r="D155" s="21"/>
      <c r="E155" s="23"/>
    </row>
    <row r="156" spans="1:5" ht="17.25">
      <c r="A156" s="21">
        <v>96</v>
      </c>
      <c r="B156" s="9" t="s">
        <v>9</v>
      </c>
      <c r="C156" s="41">
        <v>1</v>
      </c>
      <c r="D156" s="21">
        <v>2353</v>
      </c>
      <c r="E156" s="21">
        <f>C156*D156</f>
        <v>2353</v>
      </c>
    </row>
    <row r="157" spans="1:5" ht="31.5">
      <c r="A157" s="21"/>
      <c r="B157" s="12" t="s">
        <v>150</v>
      </c>
      <c r="C157" s="42"/>
      <c r="D157" s="21"/>
      <c r="E157" s="21"/>
    </row>
    <row r="158" spans="1:5" ht="17.25">
      <c r="A158" s="21">
        <v>97</v>
      </c>
      <c r="B158" s="9" t="s">
        <v>18</v>
      </c>
      <c r="C158" s="41">
        <v>1</v>
      </c>
      <c r="D158" s="21">
        <v>2264</v>
      </c>
      <c r="E158" s="21">
        <f aca="true" t="shared" si="5" ref="E158:E165">C158*D158</f>
        <v>2264</v>
      </c>
    </row>
    <row r="159" spans="1:5" ht="17.25">
      <c r="A159" s="21"/>
      <c r="B159" s="48" t="s">
        <v>123</v>
      </c>
      <c r="C159" s="41"/>
      <c r="D159" s="21"/>
      <c r="E159" s="21"/>
    </row>
    <row r="160" spans="1:5" ht="17.25">
      <c r="A160" s="21">
        <v>98</v>
      </c>
      <c r="B160" s="9" t="s">
        <v>124</v>
      </c>
      <c r="C160" s="41">
        <v>1</v>
      </c>
      <c r="D160" s="21">
        <v>1647</v>
      </c>
      <c r="E160" s="21">
        <f t="shared" si="5"/>
        <v>1647</v>
      </c>
    </row>
    <row r="161" spans="1:5" ht="17.25">
      <c r="A161" s="21">
        <v>99</v>
      </c>
      <c r="B161" s="9" t="s">
        <v>125</v>
      </c>
      <c r="C161" s="41">
        <v>1</v>
      </c>
      <c r="D161" s="21">
        <v>1647</v>
      </c>
      <c r="E161" s="21">
        <f t="shared" si="5"/>
        <v>1647</v>
      </c>
    </row>
    <row r="162" spans="1:5" ht="17.25">
      <c r="A162" s="21">
        <v>100</v>
      </c>
      <c r="B162" s="9" t="s">
        <v>126</v>
      </c>
      <c r="C162" s="41">
        <v>1</v>
      </c>
      <c r="D162" s="21">
        <v>1382</v>
      </c>
      <c r="E162" s="21">
        <f t="shared" si="5"/>
        <v>1382</v>
      </c>
    </row>
    <row r="163" spans="1:5" ht="17.25">
      <c r="A163" s="21">
        <v>101</v>
      </c>
      <c r="B163" s="9" t="s">
        <v>127</v>
      </c>
      <c r="C163" s="41">
        <v>1</v>
      </c>
      <c r="D163" s="21">
        <v>1382</v>
      </c>
      <c r="E163" s="21">
        <f t="shared" si="5"/>
        <v>1382</v>
      </c>
    </row>
    <row r="164" spans="1:5" ht="17.25">
      <c r="A164" s="21"/>
      <c r="B164" s="48" t="s">
        <v>128</v>
      </c>
      <c r="C164" s="41"/>
      <c r="D164" s="21"/>
      <c r="E164" s="21"/>
    </row>
    <row r="165" spans="1:5" ht="17.25">
      <c r="A165" s="21">
        <v>102</v>
      </c>
      <c r="B165" s="38" t="s">
        <v>23</v>
      </c>
      <c r="C165" s="41">
        <v>2</v>
      </c>
      <c r="D165" s="21">
        <v>1174</v>
      </c>
      <c r="E165" s="21">
        <f t="shared" si="5"/>
        <v>2348</v>
      </c>
    </row>
    <row r="166" spans="1:5" ht="17.25">
      <c r="A166" s="21"/>
      <c r="B166" s="10" t="s">
        <v>7</v>
      </c>
      <c r="C166" s="42">
        <f>SUM(C158:C165)</f>
        <v>7</v>
      </c>
      <c r="D166" s="21"/>
      <c r="E166" s="23">
        <f>SUM(E158:E165)</f>
        <v>10670</v>
      </c>
    </row>
    <row r="167" spans="1:5" ht="31.5">
      <c r="A167" s="21"/>
      <c r="B167" s="12" t="s">
        <v>151</v>
      </c>
      <c r="C167" s="42"/>
      <c r="D167" s="21"/>
      <c r="E167" s="23"/>
    </row>
    <row r="168" spans="1:5" s="61" customFormat="1" ht="17.25">
      <c r="A168" s="21">
        <v>103</v>
      </c>
      <c r="B168" s="9" t="s">
        <v>18</v>
      </c>
      <c r="C168" s="41">
        <v>1</v>
      </c>
      <c r="D168" s="21">
        <v>2264</v>
      </c>
      <c r="E168" s="21">
        <f aca="true" t="shared" si="6" ref="E168:E177">C168*D168</f>
        <v>2264</v>
      </c>
    </row>
    <row r="169" spans="1:5" s="61" customFormat="1" ht="17.25">
      <c r="A169" s="21"/>
      <c r="B169" s="48" t="s">
        <v>119</v>
      </c>
      <c r="C169" s="41"/>
      <c r="D169" s="21"/>
      <c r="E169" s="21"/>
    </row>
    <row r="170" spans="1:5" s="61" customFormat="1" ht="17.25">
      <c r="A170" s="21">
        <v>104</v>
      </c>
      <c r="B170" s="9" t="s">
        <v>19</v>
      </c>
      <c r="C170" s="41">
        <v>1</v>
      </c>
      <c r="D170" s="21">
        <v>1647</v>
      </c>
      <c r="E170" s="21">
        <f t="shared" si="6"/>
        <v>1647</v>
      </c>
    </row>
    <row r="171" spans="1:5" s="61" customFormat="1" ht="17.25">
      <c r="A171" s="21">
        <v>105</v>
      </c>
      <c r="B171" s="9" t="s">
        <v>20</v>
      </c>
      <c r="C171" s="41">
        <v>1</v>
      </c>
      <c r="D171" s="21">
        <v>1382</v>
      </c>
      <c r="E171" s="21">
        <f t="shared" si="6"/>
        <v>1382</v>
      </c>
    </row>
    <row r="172" spans="1:5" s="61" customFormat="1" ht="17.25">
      <c r="A172" s="21">
        <v>106</v>
      </c>
      <c r="B172" s="38" t="s">
        <v>21</v>
      </c>
      <c r="C172" s="41">
        <v>1</v>
      </c>
      <c r="D172" s="21">
        <v>1174</v>
      </c>
      <c r="E172" s="21">
        <f t="shared" si="6"/>
        <v>1174</v>
      </c>
    </row>
    <row r="173" spans="1:5" s="61" customFormat="1" ht="17.25">
      <c r="A173" s="21"/>
      <c r="B173" s="48" t="s">
        <v>120</v>
      </c>
      <c r="C173" s="41"/>
      <c r="D173" s="21"/>
      <c r="E173" s="21"/>
    </row>
    <row r="174" spans="1:5" s="61" customFormat="1" ht="17.25">
      <c r="A174" s="21">
        <v>107</v>
      </c>
      <c r="B174" s="9" t="s">
        <v>21</v>
      </c>
      <c r="C174" s="41">
        <v>3</v>
      </c>
      <c r="D174" s="21">
        <v>1174</v>
      </c>
      <c r="E174" s="21">
        <f t="shared" si="6"/>
        <v>3522</v>
      </c>
    </row>
    <row r="175" spans="1:5" s="61" customFormat="1" ht="17.25">
      <c r="A175" s="21"/>
      <c r="B175" s="48" t="s">
        <v>121</v>
      </c>
      <c r="C175" s="41"/>
      <c r="D175" s="21"/>
      <c r="E175" s="21"/>
    </row>
    <row r="176" spans="1:5" s="61" customFormat="1" ht="17.25">
      <c r="A176" s="21">
        <v>108</v>
      </c>
      <c r="B176" s="9" t="s">
        <v>122</v>
      </c>
      <c r="C176" s="41">
        <v>1</v>
      </c>
      <c r="D176" s="21">
        <v>1647</v>
      </c>
      <c r="E176" s="21">
        <f t="shared" si="6"/>
        <v>1647</v>
      </c>
    </row>
    <row r="177" spans="1:5" s="61" customFormat="1" ht="17.25">
      <c r="A177" s="21">
        <v>109</v>
      </c>
      <c r="B177" s="9" t="s">
        <v>22</v>
      </c>
      <c r="C177" s="41">
        <v>1</v>
      </c>
      <c r="D177" s="21">
        <v>1647</v>
      </c>
      <c r="E177" s="21">
        <f t="shared" si="6"/>
        <v>1647</v>
      </c>
    </row>
    <row r="178" spans="1:5" s="61" customFormat="1" ht="17.25">
      <c r="A178" s="21"/>
      <c r="B178" s="10" t="s">
        <v>7</v>
      </c>
      <c r="C178" s="42">
        <f>SUM(C168:C177)</f>
        <v>9</v>
      </c>
      <c r="D178" s="21"/>
      <c r="E178" s="36">
        <f>SUM(E168:E177)</f>
        <v>13283</v>
      </c>
    </row>
    <row r="179" spans="1:5" ht="17.25">
      <c r="A179" s="21"/>
      <c r="B179" s="10" t="s">
        <v>25</v>
      </c>
      <c r="C179" s="42">
        <f>C156+C166+C178</f>
        <v>17</v>
      </c>
      <c r="D179" s="36"/>
      <c r="E179" s="23">
        <f>E156+E166+E178</f>
        <v>26306</v>
      </c>
    </row>
    <row r="180" spans="1:5" ht="21" customHeight="1">
      <c r="A180" s="21"/>
      <c r="B180" s="19" t="s">
        <v>152</v>
      </c>
      <c r="C180" s="40"/>
      <c r="D180" s="21"/>
      <c r="E180" s="21"/>
    </row>
    <row r="181" spans="1:5" ht="17.25">
      <c r="A181" s="21">
        <v>110</v>
      </c>
      <c r="B181" s="15" t="s">
        <v>9</v>
      </c>
      <c r="C181" s="41">
        <v>1</v>
      </c>
      <c r="D181" s="21">
        <v>2264</v>
      </c>
      <c r="E181" s="21">
        <f>C181*D181</f>
        <v>2264</v>
      </c>
    </row>
    <row r="182" spans="1:5" ht="31.5">
      <c r="A182" s="21"/>
      <c r="B182" s="19" t="s">
        <v>153</v>
      </c>
      <c r="C182" s="41"/>
      <c r="D182" s="21"/>
      <c r="E182" s="21"/>
    </row>
    <row r="183" spans="1:5" ht="17.25">
      <c r="A183" s="21">
        <v>111</v>
      </c>
      <c r="B183" s="15" t="s">
        <v>18</v>
      </c>
      <c r="C183" s="41">
        <v>1</v>
      </c>
      <c r="D183" s="21">
        <v>1917</v>
      </c>
      <c r="E183" s="21">
        <f>C183*D183</f>
        <v>1917</v>
      </c>
    </row>
    <row r="184" spans="1:5" ht="17.25">
      <c r="A184" s="21">
        <v>112</v>
      </c>
      <c r="B184" s="15" t="s">
        <v>140</v>
      </c>
      <c r="C184" s="41">
        <v>2</v>
      </c>
      <c r="D184" s="21">
        <v>1174</v>
      </c>
      <c r="E184" s="21">
        <f>C184*D184</f>
        <v>2348</v>
      </c>
    </row>
    <row r="185" spans="1:5" ht="17.25">
      <c r="A185" s="21">
        <v>113</v>
      </c>
      <c r="B185" s="15" t="s">
        <v>6</v>
      </c>
      <c r="C185" s="41">
        <v>2</v>
      </c>
      <c r="D185" s="21">
        <v>1174</v>
      </c>
      <c r="E185" s="21">
        <f>C185*D185</f>
        <v>2348</v>
      </c>
    </row>
    <row r="186" spans="1:5" ht="17.25">
      <c r="A186" s="21"/>
      <c r="B186" s="22" t="s">
        <v>7</v>
      </c>
      <c r="C186" s="42">
        <f>SUM(C183:C185)</f>
        <v>5</v>
      </c>
      <c r="D186" s="21"/>
      <c r="E186" s="36">
        <f>SUM(E183:E185)</f>
        <v>6613</v>
      </c>
    </row>
    <row r="187" spans="1:5" ht="31.5">
      <c r="A187" s="21"/>
      <c r="B187" s="19" t="s">
        <v>154</v>
      </c>
      <c r="C187" s="41"/>
      <c r="D187" s="21"/>
      <c r="E187" s="21"/>
    </row>
    <row r="188" spans="1:5" ht="17.25">
      <c r="A188" s="21">
        <v>114</v>
      </c>
      <c r="B188" s="15" t="s">
        <v>18</v>
      </c>
      <c r="C188" s="41">
        <v>1</v>
      </c>
      <c r="D188" s="21">
        <v>1917</v>
      </c>
      <c r="E188" s="21">
        <f>C188*D188</f>
        <v>1917</v>
      </c>
    </row>
    <row r="189" spans="1:5" ht="17.25">
      <c r="A189" s="21">
        <v>115</v>
      </c>
      <c r="B189" s="15" t="s">
        <v>140</v>
      </c>
      <c r="C189" s="41">
        <v>2</v>
      </c>
      <c r="D189" s="21">
        <v>1174</v>
      </c>
      <c r="E189" s="21">
        <f>C189*D189</f>
        <v>2348</v>
      </c>
    </row>
    <row r="190" spans="1:5" ht="17.25">
      <c r="A190" s="21"/>
      <c r="B190" s="22" t="s">
        <v>7</v>
      </c>
      <c r="C190" s="42">
        <f>SUM(C188:C189)</f>
        <v>3</v>
      </c>
      <c r="D190" s="21"/>
      <c r="E190" s="36">
        <f>SUM(E188:E189)</f>
        <v>4265</v>
      </c>
    </row>
    <row r="191" spans="1:5" ht="21" customHeight="1">
      <c r="A191" s="21"/>
      <c r="B191" s="17" t="s">
        <v>155</v>
      </c>
      <c r="C191" s="42"/>
      <c r="D191" s="21"/>
      <c r="E191" s="36"/>
    </row>
    <row r="192" spans="1:5" ht="17.25">
      <c r="A192" s="21">
        <v>116</v>
      </c>
      <c r="B192" s="53" t="s">
        <v>18</v>
      </c>
      <c r="C192" s="41">
        <v>1</v>
      </c>
      <c r="D192" s="21">
        <v>1917</v>
      </c>
      <c r="E192" s="21">
        <f>C192*D192</f>
        <v>1917</v>
      </c>
    </row>
    <row r="193" spans="1:5" ht="17.25">
      <c r="A193" s="21">
        <v>117</v>
      </c>
      <c r="B193" s="53" t="s">
        <v>6</v>
      </c>
      <c r="C193" s="41">
        <v>1</v>
      </c>
      <c r="D193" s="21">
        <v>1382</v>
      </c>
      <c r="E193" s="21">
        <f>C193*D193</f>
        <v>1382</v>
      </c>
    </row>
    <row r="194" spans="1:5" ht="17.25">
      <c r="A194" s="21">
        <v>118</v>
      </c>
      <c r="B194" s="53" t="s">
        <v>17</v>
      </c>
      <c r="C194" s="41">
        <v>1</v>
      </c>
      <c r="D194" s="21">
        <v>1174</v>
      </c>
      <c r="E194" s="21">
        <f>C194*D194</f>
        <v>1174</v>
      </c>
    </row>
    <row r="195" spans="1:5" ht="17.25">
      <c r="A195" s="21"/>
      <c r="B195" s="22" t="s">
        <v>7</v>
      </c>
      <c r="C195" s="42">
        <f>SUM(C192:C194)</f>
        <v>3</v>
      </c>
      <c r="D195" s="21"/>
      <c r="E195" s="36">
        <f>SUM(E192:E194)</f>
        <v>4473</v>
      </c>
    </row>
    <row r="196" spans="1:5" ht="17.25">
      <c r="A196" s="21"/>
      <c r="B196" s="22" t="s">
        <v>25</v>
      </c>
      <c r="C196" s="42">
        <f>C195+C190+C186+C181</f>
        <v>12</v>
      </c>
      <c r="D196" s="21"/>
      <c r="E196" s="23">
        <f>E195+E190+E186+E181</f>
        <v>17615</v>
      </c>
    </row>
    <row r="197" spans="1:5" ht="23.25" customHeight="1">
      <c r="A197" s="21"/>
      <c r="B197" s="12" t="s">
        <v>129</v>
      </c>
      <c r="C197" s="42"/>
      <c r="D197" s="21"/>
      <c r="E197" s="21"/>
    </row>
    <row r="198" spans="1:5" ht="17.25">
      <c r="A198" s="21">
        <v>119</v>
      </c>
      <c r="B198" s="15" t="s">
        <v>18</v>
      </c>
      <c r="C198" s="41">
        <v>1</v>
      </c>
      <c r="D198" s="21">
        <v>1917</v>
      </c>
      <c r="E198" s="21">
        <f>C198*D198</f>
        <v>1917</v>
      </c>
    </row>
    <row r="199" spans="1:5" ht="17.25">
      <c r="A199" s="21">
        <v>120</v>
      </c>
      <c r="B199" s="15" t="s">
        <v>90</v>
      </c>
      <c r="C199" s="41">
        <v>1</v>
      </c>
      <c r="D199" s="21">
        <v>1647</v>
      </c>
      <c r="E199" s="21">
        <f>C199*D199</f>
        <v>1647</v>
      </c>
    </row>
    <row r="200" spans="1:5" ht="17.25">
      <c r="A200" s="21">
        <v>121</v>
      </c>
      <c r="B200" s="15" t="s">
        <v>54</v>
      </c>
      <c r="C200" s="41">
        <v>3</v>
      </c>
      <c r="D200" s="21">
        <v>1287</v>
      </c>
      <c r="E200" s="21">
        <f>C200*D200</f>
        <v>3861</v>
      </c>
    </row>
    <row r="201" spans="1:5" ht="17.25">
      <c r="A201" s="21"/>
      <c r="B201" s="10" t="s">
        <v>7</v>
      </c>
      <c r="C201" s="42">
        <f>SUM(C198:C200)</f>
        <v>5</v>
      </c>
      <c r="D201" s="21"/>
      <c r="E201" s="23">
        <f>SUM(E198:E200)</f>
        <v>7425</v>
      </c>
    </row>
    <row r="202" spans="1:5" ht="19.5" customHeight="1">
      <c r="A202" s="21"/>
      <c r="B202" s="12" t="s">
        <v>130</v>
      </c>
      <c r="C202" s="42"/>
      <c r="D202" s="21"/>
      <c r="E202" s="21"/>
    </row>
    <row r="203" spans="1:5" ht="19.5" customHeight="1">
      <c r="A203" s="21">
        <v>122</v>
      </c>
      <c r="B203" s="15" t="s">
        <v>18</v>
      </c>
      <c r="C203" s="41">
        <v>1</v>
      </c>
      <c r="D203" s="21">
        <v>1917</v>
      </c>
      <c r="E203" s="21">
        <f>C203*D203</f>
        <v>1917</v>
      </c>
    </row>
    <row r="204" spans="1:5" ht="19.5" customHeight="1">
      <c r="A204" s="21">
        <v>123</v>
      </c>
      <c r="B204" s="15" t="s">
        <v>92</v>
      </c>
      <c r="C204" s="41">
        <v>1</v>
      </c>
      <c r="D204" s="21">
        <v>1647</v>
      </c>
      <c r="E204" s="21">
        <f>C204*D204</f>
        <v>1647</v>
      </c>
    </row>
    <row r="205" spans="1:5" ht="17.25">
      <c r="A205" s="21">
        <v>124</v>
      </c>
      <c r="B205" s="15" t="s">
        <v>42</v>
      </c>
      <c r="C205" s="41">
        <v>4</v>
      </c>
      <c r="D205" s="21">
        <v>1382</v>
      </c>
      <c r="E205" s="21">
        <f>C205*D205</f>
        <v>5528</v>
      </c>
    </row>
    <row r="206" spans="1:5" ht="17.25">
      <c r="A206" s="21">
        <v>125</v>
      </c>
      <c r="B206" s="15" t="s">
        <v>43</v>
      </c>
      <c r="C206" s="41">
        <v>2</v>
      </c>
      <c r="D206" s="21">
        <v>1174</v>
      </c>
      <c r="E206" s="21">
        <f>C206*D206</f>
        <v>2348</v>
      </c>
    </row>
    <row r="207" spans="1:5" ht="17.25">
      <c r="A207" s="21">
        <v>126</v>
      </c>
      <c r="B207" s="15" t="s">
        <v>55</v>
      </c>
      <c r="C207" s="41">
        <v>1</v>
      </c>
      <c r="D207" s="21">
        <v>994</v>
      </c>
      <c r="E207" s="21">
        <f>C207*D207</f>
        <v>994</v>
      </c>
    </row>
    <row r="208" spans="1:5" ht="17.25">
      <c r="A208" s="21"/>
      <c r="B208" s="10" t="s">
        <v>7</v>
      </c>
      <c r="C208" s="42">
        <f>SUM(C203:C207)</f>
        <v>9</v>
      </c>
      <c r="D208" s="21"/>
      <c r="E208" s="23">
        <f>SUM(E203:E207)</f>
        <v>12434</v>
      </c>
    </row>
    <row r="209" spans="1:5" ht="22.5" customHeight="1">
      <c r="A209" s="21"/>
      <c r="B209" s="19" t="s">
        <v>131</v>
      </c>
      <c r="C209" s="40"/>
      <c r="D209" s="21"/>
      <c r="E209" s="21"/>
    </row>
    <row r="210" spans="1:5" ht="17.25">
      <c r="A210" s="21">
        <v>127</v>
      </c>
      <c r="B210" s="15" t="s">
        <v>56</v>
      </c>
      <c r="C210" s="41">
        <v>1</v>
      </c>
      <c r="D210" s="21">
        <v>1917</v>
      </c>
      <c r="E210" s="21">
        <f aca="true" t="shared" si="7" ref="E210:E216">C210*D210</f>
        <v>1917</v>
      </c>
    </row>
    <row r="211" spans="1:5" ht="17.25">
      <c r="A211" s="21">
        <v>128</v>
      </c>
      <c r="B211" s="16" t="s">
        <v>57</v>
      </c>
      <c r="C211" s="41">
        <v>1</v>
      </c>
      <c r="D211" s="21">
        <v>1647</v>
      </c>
      <c r="E211" s="21">
        <f t="shared" si="7"/>
        <v>1647</v>
      </c>
    </row>
    <row r="212" spans="1:5" ht="17.25">
      <c r="A212" s="21">
        <v>129</v>
      </c>
      <c r="B212" s="15" t="s">
        <v>58</v>
      </c>
      <c r="C212" s="41">
        <v>1</v>
      </c>
      <c r="D212" s="21">
        <v>1382</v>
      </c>
      <c r="E212" s="21">
        <f t="shared" si="7"/>
        <v>1382</v>
      </c>
    </row>
    <row r="213" spans="1:5" ht="17.25">
      <c r="A213" s="21">
        <v>130</v>
      </c>
      <c r="B213" s="15" t="s">
        <v>59</v>
      </c>
      <c r="C213" s="41">
        <v>8</v>
      </c>
      <c r="D213" s="21">
        <v>1174</v>
      </c>
      <c r="E213" s="21">
        <f t="shared" si="7"/>
        <v>9392</v>
      </c>
    </row>
    <row r="214" spans="1:5" ht="17.25">
      <c r="A214" s="21">
        <v>131</v>
      </c>
      <c r="B214" s="15" t="s">
        <v>59</v>
      </c>
      <c r="C214" s="41">
        <v>10</v>
      </c>
      <c r="D214" s="21">
        <v>1116</v>
      </c>
      <c r="E214" s="21">
        <f t="shared" si="7"/>
        <v>11160</v>
      </c>
    </row>
    <row r="215" spans="1:5" ht="17.25">
      <c r="A215" s="21">
        <v>132</v>
      </c>
      <c r="B215" s="15" t="s">
        <v>61</v>
      </c>
      <c r="C215" s="41">
        <v>2</v>
      </c>
      <c r="D215" s="21">
        <v>1116</v>
      </c>
      <c r="E215" s="21">
        <f t="shared" si="7"/>
        <v>2232</v>
      </c>
    </row>
    <row r="216" spans="1:5" ht="17.25">
      <c r="A216" s="21">
        <v>133</v>
      </c>
      <c r="B216" s="15" t="s">
        <v>60</v>
      </c>
      <c r="C216" s="41">
        <v>2</v>
      </c>
      <c r="D216" s="21">
        <v>994</v>
      </c>
      <c r="E216" s="21">
        <f t="shared" si="7"/>
        <v>1988</v>
      </c>
    </row>
    <row r="217" spans="1:5" ht="17.25">
      <c r="A217" s="21"/>
      <c r="B217" s="10" t="s">
        <v>7</v>
      </c>
      <c r="C217" s="42">
        <f>SUM(C210:C216)</f>
        <v>25</v>
      </c>
      <c r="D217" s="21"/>
      <c r="E217" s="23">
        <f>SUM(E210:E216)</f>
        <v>29718</v>
      </c>
    </row>
    <row r="218" spans="1:5" ht="22.5" customHeight="1">
      <c r="A218" s="21"/>
      <c r="B218" s="12" t="s">
        <v>62</v>
      </c>
      <c r="C218" s="42"/>
      <c r="D218" s="21"/>
      <c r="E218" s="21"/>
    </row>
    <row r="219" spans="1:5" ht="17.25">
      <c r="A219" s="21">
        <v>134</v>
      </c>
      <c r="B219" s="9" t="s">
        <v>18</v>
      </c>
      <c r="C219" s="41">
        <v>1</v>
      </c>
      <c r="D219" s="21">
        <v>1917</v>
      </c>
      <c r="E219" s="21">
        <f>C219*D219</f>
        <v>1917</v>
      </c>
    </row>
    <row r="220" spans="1:5" ht="17.25">
      <c r="A220" s="21">
        <v>135</v>
      </c>
      <c r="B220" s="24" t="s">
        <v>6</v>
      </c>
      <c r="C220" s="41">
        <v>1</v>
      </c>
      <c r="D220" s="21">
        <v>1244</v>
      </c>
      <c r="E220" s="21">
        <f>C220*D220</f>
        <v>1244</v>
      </c>
    </row>
    <row r="221" spans="1:5" ht="17.25">
      <c r="A221" s="21">
        <v>136</v>
      </c>
      <c r="B221" s="24" t="s">
        <v>17</v>
      </c>
      <c r="C221" s="41">
        <v>1</v>
      </c>
      <c r="D221" s="21">
        <v>994</v>
      </c>
      <c r="E221" s="21">
        <f>C221*D221</f>
        <v>994</v>
      </c>
    </row>
    <row r="222" spans="1:5" ht="17.25">
      <c r="A222" s="21">
        <v>137</v>
      </c>
      <c r="B222" s="24" t="s">
        <v>146</v>
      </c>
      <c r="C222" s="41">
        <v>1</v>
      </c>
      <c r="D222" s="21">
        <v>1174</v>
      </c>
      <c r="E222" s="21">
        <f>C222*D222</f>
        <v>1174</v>
      </c>
    </row>
    <row r="223" spans="1:5" ht="17.25">
      <c r="A223" s="21"/>
      <c r="B223" s="22" t="s">
        <v>7</v>
      </c>
      <c r="C223" s="42">
        <f>SUM(C219:C222)</f>
        <v>4</v>
      </c>
      <c r="D223" s="21"/>
      <c r="E223" s="23">
        <f>SUM(E219:E222)</f>
        <v>5329</v>
      </c>
    </row>
    <row r="224" spans="1:5" ht="21.75" customHeight="1">
      <c r="A224" s="21"/>
      <c r="B224" s="19" t="s">
        <v>63</v>
      </c>
      <c r="C224" s="40"/>
      <c r="D224" s="21"/>
      <c r="E224" s="21"/>
    </row>
    <row r="225" spans="1:5" ht="17.25">
      <c r="A225" s="21">
        <v>138</v>
      </c>
      <c r="B225" s="15" t="s">
        <v>18</v>
      </c>
      <c r="C225" s="41">
        <v>1</v>
      </c>
      <c r="D225" s="21">
        <v>1917</v>
      </c>
      <c r="E225" s="21">
        <f>C225*D225</f>
        <v>1917</v>
      </c>
    </row>
    <row r="226" spans="1:5" ht="17.25">
      <c r="A226" s="21">
        <v>139</v>
      </c>
      <c r="B226" s="15" t="s">
        <v>92</v>
      </c>
      <c r="C226" s="41">
        <v>1</v>
      </c>
      <c r="D226" s="21">
        <v>1647</v>
      </c>
      <c r="E226" s="21">
        <f>C226*D226</f>
        <v>1647</v>
      </c>
    </row>
    <row r="227" spans="1:5" ht="17.25">
      <c r="A227" s="21">
        <v>140</v>
      </c>
      <c r="B227" s="15" t="s">
        <v>64</v>
      </c>
      <c r="C227" s="41">
        <v>2</v>
      </c>
      <c r="D227" s="21">
        <v>1174</v>
      </c>
      <c r="E227" s="21">
        <f>C227*D227</f>
        <v>2348</v>
      </c>
    </row>
    <row r="228" spans="1:5" ht="17.25">
      <c r="A228" s="21">
        <v>141</v>
      </c>
      <c r="B228" s="15" t="s">
        <v>52</v>
      </c>
      <c r="C228" s="41">
        <v>1</v>
      </c>
      <c r="D228" s="21">
        <v>564</v>
      </c>
      <c r="E228" s="21">
        <f>C228*D228</f>
        <v>564</v>
      </c>
    </row>
    <row r="229" spans="1:5" ht="17.25">
      <c r="A229" s="21">
        <v>142</v>
      </c>
      <c r="B229" s="15" t="s">
        <v>65</v>
      </c>
      <c r="C229" s="41">
        <v>1</v>
      </c>
      <c r="D229" s="21">
        <v>430</v>
      </c>
      <c r="E229" s="21">
        <f>C229*D229</f>
        <v>430</v>
      </c>
    </row>
    <row r="230" spans="1:5" ht="17.25">
      <c r="A230" s="21"/>
      <c r="B230" s="22" t="s">
        <v>7</v>
      </c>
      <c r="C230" s="42">
        <f>SUM(C225:C229)</f>
        <v>6</v>
      </c>
      <c r="D230" s="21"/>
      <c r="E230" s="23">
        <f>SUM(E225:E229)</f>
        <v>6906</v>
      </c>
    </row>
    <row r="231" spans="1:5" ht="31.5">
      <c r="A231" s="21"/>
      <c r="B231" s="19" t="s">
        <v>66</v>
      </c>
      <c r="C231" s="40"/>
      <c r="D231" s="21"/>
      <c r="E231" s="21"/>
    </row>
    <row r="232" spans="1:5" ht="17.25">
      <c r="A232" s="21">
        <v>143</v>
      </c>
      <c r="B232" s="15" t="s">
        <v>67</v>
      </c>
      <c r="C232" s="41">
        <v>1</v>
      </c>
      <c r="D232" s="21">
        <v>1917</v>
      </c>
      <c r="E232" s="21">
        <f>C232*D232</f>
        <v>1917</v>
      </c>
    </row>
    <row r="233" spans="1:5" ht="17.25">
      <c r="A233" s="21">
        <v>144</v>
      </c>
      <c r="B233" s="15" t="s">
        <v>92</v>
      </c>
      <c r="C233" s="41">
        <v>1</v>
      </c>
      <c r="D233" s="21">
        <v>1647</v>
      </c>
      <c r="E233" s="21">
        <f>C233*D233</f>
        <v>1647</v>
      </c>
    </row>
    <row r="234" spans="1:5" ht="17.25">
      <c r="A234" s="21">
        <v>145</v>
      </c>
      <c r="B234" s="15" t="s">
        <v>100</v>
      </c>
      <c r="C234" s="41">
        <v>1</v>
      </c>
      <c r="D234" s="21">
        <v>1382</v>
      </c>
      <c r="E234" s="21">
        <f>C234*D234</f>
        <v>1382</v>
      </c>
    </row>
    <row r="235" spans="1:5" ht="17.25">
      <c r="A235" s="21">
        <v>146</v>
      </c>
      <c r="B235" s="15" t="s">
        <v>68</v>
      </c>
      <c r="C235" s="41">
        <v>2</v>
      </c>
      <c r="D235" s="21">
        <v>1174</v>
      </c>
      <c r="E235" s="21">
        <f>C235*D235</f>
        <v>2348</v>
      </c>
    </row>
    <row r="236" spans="1:5" ht="17.25">
      <c r="A236" s="21">
        <v>147</v>
      </c>
      <c r="B236" s="15" t="s">
        <v>69</v>
      </c>
      <c r="C236" s="41">
        <v>1</v>
      </c>
      <c r="D236" s="21">
        <v>1174</v>
      </c>
      <c r="E236" s="21">
        <f>C236*D236</f>
        <v>1174</v>
      </c>
    </row>
    <row r="237" spans="1:5" ht="17.25">
      <c r="A237" s="21"/>
      <c r="B237" s="22" t="s">
        <v>7</v>
      </c>
      <c r="C237" s="42">
        <f>SUM(C232:C236)</f>
        <v>6</v>
      </c>
      <c r="D237" s="21"/>
      <c r="E237" s="23">
        <f>SUM(E232:E236)</f>
        <v>8468</v>
      </c>
    </row>
    <row r="238" spans="1:5" ht="24" customHeight="1">
      <c r="A238" s="21"/>
      <c r="B238" s="19" t="s">
        <v>70</v>
      </c>
      <c r="C238" s="40"/>
      <c r="D238" s="21"/>
      <c r="E238" s="21"/>
    </row>
    <row r="239" spans="1:5" ht="17.25">
      <c r="A239" s="21">
        <v>148</v>
      </c>
      <c r="B239" s="15" t="s">
        <v>18</v>
      </c>
      <c r="C239" s="41">
        <v>1</v>
      </c>
      <c r="D239" s="21">
        <v>1917</v>
      </c>
      <c r="E239" s="21">
        <f aca="true" t="shared" si="8" ref="E239:E257">C239*D239</f>
        <v>1917</v>
      </c>
    </row>
    <row r="240" spans="1:5" ht="17.25">
      <c r="A240" s="21">
        <v>149</v>
      </c>
      <c r="B240" s="15" t="s">
        <v>91</v>
      </c>
      <c r="C240" s="41">
        <v>1</v>
      </c>
      <c r="D240" s="21">
        <v>1382</v>
      </c>
      <c r="E240" s="21">
        <f t="shared" si="8"/>
        <v>1382</v>
      </c>
    </row>
    <row r="241" spans="1:5" ht="17.25">
      <c r="A241" s="21">
        <v>150</v>
      </c>
      <c r="B241" s="15" t="s">
        <v>72</v>
      </c>
      <c r="C241" s="41">
        <v>2</v>
      </c>
      <c r="D241" s="21">
        <v>1174</v>
      </c>
      <c r="E241" s="21">
        <f t="shared" si="8"/>
        <v>2348</v>
      </c>
    </row>
    <row r="242" spans="1:5" ht="17.25">
      <c r="A242" s="21">
        <v>151</v>
      </c>
      <c r="B242" s="16" t="s">
        <v>73</v>
      </c>
      <c r="C242" s="41">
        <v>1</v>
      </c>
      <c r="D242" s="21">
        <v>1058</v>
      </c>
      <c r="E242" s="21">
        <f t="shared" si="8"/>
        <v>1058</v>
      </c>
    </row>
    <row r="243" spans="1:5" ht="17.25">
      <c r="A243" s="21">
        <v>152</v>
      </c>
      <c r="B243" s="16" t="s">
        <v>74</v>
      </c>
      <c r="C243" s="41">
        <v>1</v>
      </c>
      <c r="D243" s="21">
        <v>1174</v>
      </c>
      <c r="E243" s="21">
        <f t="shared" si="8"/>
        <v>1174</v>
      </c>
    </row>
    <row r="244" spans="1:5" ht="17.25">
      <c r="A244" s="21">
        <v>153</v>
      </c>
      <c r="B244" s="15" t="s">
        <v>75</v>
      </c>
      <c r="C244" s="41">
        <v>2</v>
      </c>
      <c r="D244" s="21">
        <v>1382</v>
      </c>
      <c r="E244" s="21">
        <f t="shared" si="8"/>
        <v>2764</v>
      </c>
    </row>
    <row r="245" spans="1:5" ht="17.25">
      <c r="A245" s="21">
        <v>154</v>
      </c>
      <c r="B245" s="15" t="s">
        <v>76</v>
      </c>
      <c r="C245" s="41">
        <v>2</v>
      </c>
      <c r="D245" s="21">
        <v>1174</v>
      </c>
      <c r="E245" s="21">
        <f t="shared" si="8"/>
        <v>2348</v>
      </c>
    </row>
    <row r="246" spans="1:5" ht="17.25">
      <c r="A246" s="21">
        <v>155</v>
      </c>
      <c r="B246" s="15" t="s">
        <v>77</v>
      </c>
      <c r="C246" s="41">
        <v>1</v>
      </c>
      <c r="D246" s="50">
        <v>1647</v>
      </c>
      <c r="E246" s="50">
        <f t="shared" si="8"/>
        <v>1647</v>
      </c>
    </row>
    <row r="247" spans="1:5" ht="17.25">
      <c r="A247" s="21">
        <v>156</v>
      </c>
      <c r="B247" s="15" t="s">
        <v>78</v>
      </c>
      <c r="C247" s="41">
        <v>4</v>
      </c>
      <c r="D247" s="50">
        <v>1382</v>
      </c>
      <c r="E247" s="50">
        <f t="shared" si="8"/>
        <v>5528</v>
      </c>
    </row>
    <row r="248" spans="1:5" ht="17.25">
      <c r="A248" s="21">
        <v>157</v>
      </c>
      <c r="B248" s="15" t="s">
        <v>134</v>
      </c>
      <c r="C248" s="41">
        <v>4</v>
      </c>
      <c r="D248" s="50">
        <v>994</v>
      </c>
      <c r="E248" s="50">
        <f t="shared" si="8"/>
        <v>3976</v>
      </c>
    </row>
    <row r="249" spans="1:5" ht="17.25">
      <c r="A249" s="21">
        <v>158</v>
      </c>
      <c r="B249" s="15" t="s">
        <v>79</v>
      </c>
      <c r="C249" s="41">
        <v>1</v>
      </c>
      <c r="D249" s="21">
        <v>1382</v>
      </c>
      <c r="E249" s="21">
        <f t="shared" si="8"/>
        <v>1382</v>
      </c>
    </row>
    <row r="250" spans="1:5" ht="17.25">
      <c r="A250" s="21">
        <v>159</v>
      </c>
      <c r="B250" s="15" t="s">
        <v>107</v>
      </c>
      <c r="C250" s="41">
        <v>1</v>
      </c>
      <c r="D250" s="21">
        <v>1174</v>
      </c>
      <c r="E250" s="21">
        <f t="shared" si="8"/>
        <v>1174</v>
      </c>
    </row>
    <row r="251" spans="1:5" ht="17.25">
      <c r="A251" s="21">
        <v>160</v>
      </c>
      <c r="B251" s="15" t="s">
        <v>80</v>
      </c>
      <c r="C251" s="41">
        <v>1</v>
      </c>
      <c r="D251" s="21">
        <v>994</v>
      </c>
      <c r="E251" s="21">
        <f t="shared" si="8"/>
        <v>994</v>
      </c>
    </row>
    <row r="252" spans="1:5" ht="17.25">
      <c r="A252" s="21">
        <v>161</v>
      </c>
      <c r="B252" s="15" t="s">
        <v>71</v>
      </c>
      <c r="C252" s="41">
        <v>1</v>
      </c>
      <c r="D252" s="21">
        <v>1106</v>
      </c>
      <c r="E252" s="21">
        <f t="shared" si="8"/>
        <v>1106</v>
      </c>
    </row>
    <row r="253" spans="1:5" ht="17.25">
      <c r="A253" s="21">
        <v>162</v>
      </c>
      <c r="B253" s="25" t="s">
        <v>17</v>
      </c>
      <c r="C253" s="43">
        <v>1</v>
      </c>
      <c r="D253" s="21">
        <v>994</v>
      </c>
      <c r="E253" s="21">
        <f t="shared" si="8"/>
        <v>994</v>
      </c>
    </row>
    <row r="254" spans="1:5" ht="17.25">
      <c r="A254" s="21">
        <v>163</v>
      </c>
      <c r="B254" s="9" t="s">
        <v>13</v>
      </c>
      <c r="C254" s="41">
        <v>1</v>
      </c>
      <c r="D254" s="21">
        <v>994</v>
      </c>
      <c r="E254" s="21">
        <f t="shared" si="8"/>
        <v>994</v>
      </c>
    </row>
    <row r="255" spans="1:5" ht="17.25">
      <c r="A255" s="21">
        <v>164</v>
      </c>
      <c r="B255" s="15" t="s">
        <v>81</v>
      </c>
      <c r="C255" s="41">
        <v>1</v>
      </c>
      <c r="D255" s="21">
        <v>874</v>
      </c>
      <c r="E255" s="21">
        <f t="shared" si="8"/>
        <v>874</v>
      </c>
    </row>
    <row r="256" spans="1:5" ht="17.25">
      <c r="A256" s="21">
        <v>165</v>
      </c>
      <c r="B256" s="15" t="s">
        <v>156</v>
      </c>
      <c r="C256" s="41">
        <v>1</v>
      </c>
      <c r="D256" s="21">
        <v>874</v>
      </c>
      <c r="E256" s="21">
        <f t="shared" si="8"/>
        <v>874</v>
      </c>
    </row>
    <row r="257" spans="1:5" ht="17.25">
      <c r="A257" s="21">
        <v>166</v>
      </c>
      <c r="B257" s="15" t="s">
        <v>82</v>
      </c>
      <c r="C257" s="41">
        <v>1</v>
      </c>
      <c r="D257" s="21">
        <v>1382</v>
      </c>
      <c r="E257" s="21">
        <f t="shared" si="8"/>
        <v>1382</v>
      </c>
    </row>
    <row r="258" spans="1:5" ht="17.25">
      <c r="A258" s="21"/>
      <c r="B258" s="22" t="s">
        <v>7</v>
      </c>
      <c r="C258" s="42">
        <f>SUM(C239:C257)</f>
        <v>28</v>
      </c>
      <c r="D258" s="21"/>
      <c r="E258" s="23">
        <f>SUM(E239:E257)</f>
        <v>33916</v>
      </c>
    </row>
    <row r="259" spans="1:5" ht="23.25" customHeight="1">
      <c r="A259" s="21"/>
      <c r="B259" s="19" t="s">
        <v>83</v>
      </c>
      <c r="C259" s="40"/>
      <c r="D259" s="21"/>
      <c r="E259" s="21"/>
    </row>
    <row r="260" spans="1:5" ht="17.25">
      <c r="A260" s="21">
        <v>167</v>
      </c>
      <c r="B260" s="15" t="s">
        <v>97</v>
      </c>
      <c r="C260" s="41">
        <v>1</v>
      </c>
      <c r="D260" s="21">
        <v>1647</v>
      </c>
      <c r="E260" s="21">
        <f>C260*D260</f>
        <v>1647</v>
      </c>
    </row>
    <row r="261" spans="1:5" ht="17.25">
      <c r="A261" s="21">
        <v>168</v>
      </c>
      <c r="B261" s="15" t="s">
        <v>103</v>
      </c>
      <c r="C261" s="41">
        <v>1</v>
      </c>
      <c r="D261" s="21">
        <v>1382</v>
      </c>
      <c r="E261" s="21">
        <f>C261*D261</f>
        <v>1382</v>
      </c>
    </row>
    <row r="262" spans="1:5" ht="17.25">
      <c r="A262" s="21">
        <v>169</v>
      </c>
      <c r="B262" s="15" t="s">
        <v>84</v>
      </c>
      <c r="C262" s="41">
        <v>1</v>
      </c>
      <c r="D262" s="21">
        <v>994</v>
      </c>
      <c r="E262" s="21">
        <f>C262*D262</f>
        <v>994</v>
      </c>
    </row>
    <row r="263" spans="1:5" ht="17.25">
      <c r="A263" s="21"/>
      <c r="B263" s="10" t="s">
        <v>7</v>
      </c>
      <c r="C263" s="44">
        <f>SUM(C260:C262)</f>
        <v>3</v>
      </c>
      <c r="D263" s="56"/>
      <c r="E263" s="23">
        <f>SUM(E260:E262)</f>
        <v>4023</v>
      </c>
    </row>
    <row r="264" spans="1:5" ht="22.5" customHeight="1">
      <c r="A264" s="21"/>
      <c r="B264" s="8" t="s">
        <v>132</v>
      </c>
      <c r="C264" s="42"/>
      <c r="D264" s="21"/>
      <c r="E264" s="21"/>
    </row>
    <row r="265" spans="1:5" ht="17.25">
      <c r="A265" s="21">
        <v>170</v>
      </c>
      <c r="B265" s="9" t="s">
        <v>18</v>
      </c>
      <c r="C265" s="41">
        <v>1</v>
      </c>
      <c r="D265" s="21">
        <v>1917</v>
      </c>
      <c r="E265" s="21">
        <f>C265*D265</f>
        <v>1917</v>
      </c>
    </row>
    <row r="266" spans="1:5" ht="17.25">
      <c r="A266" s="21">
        <v>171</v>
      </c>
      <c r="B266" s="9" t="s">
        <v>29</v>
      </c>
      <c r="C266" s="41">
        <v>1</v>
      </c>
      <c r="D266" s="21">
        <v>1647</v>
      </c>
      <c r="E266" s="21">
        <f>C266*D266</f>
        <v>1647</v>
      </c>
    </row>
    <row r="267" spans="1:5" ht="18" customHeight="1">
      <c r="A267" s="21">
        <v>172</v>
      </c>
      <c r="B267" s="9" t="s">
        <v>6</v>
      </c>
      <c r="C267" s="41">
        <v>1</v>
      </c>
      <c r="D267" s="21">
        <v>1382</v>
      </c>
      <c r="E267" s="21">
        <f>C267*D267</f>
        <v>1382</v>
      </c>
    </row>
    <row r="268" spans="1:5" ht="17.25">
      <c r="A268" s="21">
        <v>173</v>
      </c>
      <c r="B268" s="9" t="s">
        <v>94</v>
      </c>
      <c r="C268" s="41">
        <v>1</v>
      </c>
      <c r="D268" s="21">
        <v>1116</v>
      </c>
      <c r="E268" s="21">
        <f>C268*D268</f>
        <v>1116</v>
      </c>
    </row>
    <row r="269" spans="1:5" ht="18.75" customHeight="1">
      <c r="A269" s="21"/>
      <c r="B269" s="10" t="s">
        <v>7</v>
      </c>
      <c r="C269" s="42">
        <f>SUM(C265:C268)</f>
        <v>4</v>
      </c>
      <c r="D269" s="21"/>
      <c r="E269" s="23">
        <f>SUM(E265:E268)</f>
        <v>6062</v>
      </c>
    </row>
    <row r="270" spans="1:5" ht="18.75" customHeight="1">
      <c r="A270" s="21"/>
      <c r="B270" s="19" t="s">
        <v>141</v>
      </c>
      <c r="C270" s="40"/>
      <c r="D270" s="21"/>
      <c r="E270" s="21"/>
    </row>
    <row r="271" spans="1:5" ht="18.75" customHeight="1">
      <c r="A271" s="21">
        <v>174</v>
      </c>
      <c r="B271" s="15" t="s">
        <v>5</v>
      </c>
      <c r="C271" s="41">
        <v>1</v>
      </c>
      <c r="D271" s="21">
        <v>1917</v>
      </c>
      <c r="E271" s="21">
        <f>C271*D271</f>
        <v>1917</v>
      </c>
    </row>
    <row r="272" spans="1:5" ht="18.75" customHeight="1">
      <c r="A272" s="21">
        <v>175</v>
      </c>
      <c r="B272" s="15" t="s">
        <v>92</v>
      </c>
      <c r="C272" s="41">
        <v>1</v>
      </c>
      <c r="D272" s="21">
        <v>1647</v>
      </c>
      <c r="E272" s="21">
        <f>C272*D272</f>
        <v>1647</v>
      </c>
    </row>
    <row r="273" spans="1:5" ht="18.75" customHeight="1">
      <c r="A273" s="21">
        <v>176</v>
      </c>
      <c r="B273" s="15" t="s">
        <v>6</v>
      </c>
      <c r="C273" s="41">
        <v>3</v>
      </c>
      <c r="D273" s="21">
        <v>1382</v>
      </c>
      <c r="E273" s="21">
        <f>C273*D273</f>
        <v>4146</v>
      </c>
    </row>
    <row r="274" spans="1:5" ht="18.75" customHeight="1">
      <c r="A274" s="21">
        <v>177</v>
      </c>
      <c r="B274" s="15" t="s">
        <v>17</v>
      </c>
      <c r="C274" s="41">
        <v>1</v>
      </c>
      <c r="D274" s="21">
        <v>1174</v>
      </c>
      <c r="E274" s="21">
        <f>C274*D274</f>
        <v>1174</v>
      </c>
    </row>
    <row r="275" spans="1:5" ht="18.75" customHeight="1">
      <c r="A275" s="21"/>
      <c r="B275" s="10" t="s">
        <v>7</v>
      </c>
      <c r="C275" s="42">
        <f>SUM(C271:C274)</f>
        <v>6</v>
      </c>
      <c r="D275" s="21"/>
      <c r="E275" s="23">
        <f>SUM(E271:E274)</f>
        <v>8884</v>
      </c>
    </row>
    <row r="276" spans="1:5" ht="19.5" customHeight="1">
      <c r="A276" s="21"/>
      <c r="B276" s="26" t="s">
        <v>85</v>
      </c>
      <c r="C276" s="44">
        <f>C275+C269+C263+C258+C237+C230+C223+C217+C208+C201+C196+C179+C154+C116+C83+C57+C17+C11+C10</f>
        <v>274</v>
      </c>
      <c r="D276" s="56"/>
      <c r="E276" s="23">
        <f>E275+E269+E263+E258+E237+E230+E223+E217+E208+E201+E190+E186+E179+E154+E116+E83+E57+E17+E11+E10</f>
        <v>362780</v>
      </c>
    </row>
    <row r="277" spans="1:5" ht="17.25">
      <c r="A277" s="21"/>
      <c r="B277" s="27" t="s">
        <v>86</v>
      </c>
      <c r="C277" s="64"/>
      <c r="D277" s="65"/>
      <c r="E277" s="66"/>
    </row>
    <row r="278" spans="1:5" ht="63.75">
      <c r="A278" s="21"/>
      <c r="B278" s="28" t="s">
        <v>1</v>
      </c>
      <c r="C278" s="45" t="s">
        <v>87</v>
      </c>
      <c r="D278" s="29" t="s">
        <v>111</v>
      </c>
      <c r="E278" s="29" t="s">
        <v>112</v>
      </c>
    </row>
    <row r="279" spans="1:5" ht="17.25">
      <c r="A279" s="21"/>
      <c r="B279" s="30" t="s">
        <v>162</v>
      </c>
      <c r="C279" s="45"/>
      <c r="D279" s="56"/>
      <c r="E279" s="56"/>
    </row>
    <row r="280" spans="1:5" ht="17.25">
      <c r="A280" s="21">
        <v>178</v>
      </c>
      <c r="B280" s="15" t="s">
        <v>88</v>
      </c>
      <c r="C280" s="46">
        <v>3</v>
      </c>
      <c r="D280" s="35">
        <v>4.279</v>
      </c>
      <c r="E280" s="35">
        <f>C280*D280</f>
        <v>12.837</v>
      </c>
    </row>
    <row r="281" spans="1:5" ht="31.5">
      <c r="A281" s="21"/>
      <c r="B281" s="20" t="s">
        <v>89</v>
      </c>
      <c r="C281" s="44">
        <f>C276+C280</f>
        <v>277</v>
      </c>
      <c r="D281" s="56"/>
      <c r="E281" s="56"/>
    </row>
    <row r="283" ht="43.5" customHeight="1"/>
    <row r="286" ht="30.75" customHeight="1"/>
    <row r="287" ht="21" customHeight="1"/>
  </sheetData>
  <sheetProtection/>
  <mergeCells count="8">
    <mergeCell ref="C1:E1"/>
    <mergeCell ref="C8:E8"/>
    <mergeCell ref="C277:E277"/>
    <mergeCell ref="C2:E2"/>
    <mergeCell ref="C3:E3"/>
    <mergeCell ref="C4:E4"/>
    <mergeCell ref="B5:E5"/>
    <mergeCell ref="B6:E6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87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I29" sqref="I29"/>
    </sheetView>
  </sheetViews>
  <sheetFormatPr defaultColWidth="9.140625" defaultRowHeight="15"/>
  <cols>
    <col min="1" max="1" width="7.28125" style="52" customWidth="1"/>
    <col min="2" max="2" width="46.00390625" style="31" customWidth="1"/>
    <col min="3" max="3" width="16.8515625" style="47" customWidth="1"/>
    <col min="4" max="4" width="15.421875" style="37" customWidth="1"/>
    <col min="5" max="5" width="14.8515625" style="37" customWidth="1"/>
    <col min="6" max="16384" width="9.140625" style="1" customWidth="1"/>
  </cols>
  <sheetData>
    <row r="1" spans="4:5" ht="17.25">
      <c r="D1" s="73" t="s">
        <v>139</v>
      </c>
      <c r="E1" s="73"/>
    </row>
    <row r="3" spans="1:5" ht="16.5">
      <c r="A3" s="51"/>
      <c r="B3" s="73" t="s">
        <v>136</v>
      </c>
      <c r="C3" s="73"/>
      <c r="D3" s="73"/>
      <c r="E3" s="73"/>
    </row>
    <row r="4" spans="1:5" ht="17.25">
      <c r="A4" s="32"/>
      <c r="B4" s="54"/>
      <c r="C4" s="73" t="s">
        <v>137</v>
      </c>
      <c r="D4" s="73"/>
      <c r="E4" s="73"/>
    </row>
    <row r="5" spans="1:5" ht="17.25">
      <c r="A5" s="32"/>
      <c r="B5" s="54"/>
      <c r="C5" s="74" t="s">
        <v>138</v>
      </c>
      <c r="D5" s="74"/>
      <c r="E5" s="74"/>
    </row>
    <row r="6" spans="1:5" ht="15.75">
      <c r="A6" s="32"/>
      <c r="B6" s="33"/>
      <c r="C6" s="75"/>
      <c r="D6" s="75"/>
      <c r="E6" s="75"/>
    </row>
    <row r="7" spans="1:5" ht="16.5">
      <c r="A7" s="32"/>
      <c r="B7" s="76" t="s">
        <v>105</v>
      </c>
      <c r="C7" s="76"/>
      <c r="D7" s="76"/>
      <c r="E7" s="76"/>
    </row>
    <row r="8" spans="1:5" ht="16.5">
      <c r="A8" s="32"/>
      <c r="B8" s="76" t="s">
        <v>106</v>
      </c>
      <c r="C8" s="76"/>
      <c r="D8" s="76"/>
      <c r="E8" s="76"/>
    </row>
    <row r="9" spans="2:3" ht="17.25">
      <c r="B9" s="2"/>
      <c r="C9" s="39"/>
    </row>
    <row r="10" spans="1:5" ht="17.25">
      <c r="A10" s="6"/>
      <c r="B10" s="3" t="s">
        <v>0</v>
      </c>
      <c r="C10" s="71"/>
      <c r="D10" s="72"/>
      <c r="E10" s="72"/>
    </row>
    <row r="11" spans="1:5" ht="31.5">
      <c r="A11" s="4" t="s">
        <v>104</v>
      </c>
      <c r="B11" s="5" t="s">
        <v>1</v>
      </c>
      <c r="C11" s="40" t="s">
        <v>2</v>
      </c>
      <c r="D11" s="34" t="s">
        <v>109</v>
      </c>
      <c r="E11" s="34" t="s">
        <v>110</v>
      </c>
    </row>
    <row r="12" spans="1:5" ht="17.25">
      <c r="A12" s="6">
        <v>90</v>
      </c>
      <c r="B12" s="17" t="s">
        <v>39</v>
      </c>
      <c r="C12" s="40"/>
      <c r="D12" s="21"/>
      <c r="E12" s="21"/>
    </row>
    <row r="13" spans="1:5" ht="17.25">
      <c r="A13" s="6">
        <v>91</v>
      </c>
      <c r="B13" s="15" t="s">
        <v>18</v>
      </c>
      <c r="C13" s="41">
        <v>1</v>
      </c>
      <c r="D13" s="21">
        <v>1917</v>
      </c>
      <c r="E13" s="21">
        <f>C13*D13</f>
        <v>1917</v>
      </c>
    </row>
    <row r="14" spans="1:5" ht="17.25">
      <c r="A14" s="6">
        <v>92</v>
      </c>
      <c r="B14" s="15" t="s">
        <v>92</v>
      </c>
      <c r="C14" s="41">
        <v>1</v>
      </c>
      <c r="D14" s="21">
        <v>1647</v>
      </c>
      <c r="E14" s="21">
        <f>C14*D14</f>
        <v>1647</v>
      </c>
    </row>
    <row r="15" spans="1:5" ht="17.25">
      <c r="A15" s="6">
        <v>93</v>
      </c>
      <c r="B15" s="15" t="s">
        <v>6</v>
      </c>
      <c r="C15" s="41">
        <v>3</v>
      </c>
      <c r="D15" s="21">
        <v>1174</v>
      </c>
      <c r="E15" s="21">
        <f>C15*D15</f>
        <v>3522</v>
      </c>
    </row>
    <row r="16" spans="1:5" ht="17.25">
      <c r="A16" s="6">
        <v>94</v>
      </c>
      <c r="B16" s="15" t="s">
        <v>17</v>
      </c>
      <c r="C16" s="41">
        <v>2</v>
      </c>
      <c r="D16" s="21">
        <v>994</v>
      </c>
      <c r="E16" s="21">
        <f>C16*D16</f>
        <v>1988</v>
      </c>
    </row>
    <row r="17" spans="1:5" ht="17.25">
      <c r="A17" s="6"/>
      <c r="B17" s="10" t="s">
        <v>7</v>
      </c>
      <c r="C17" s="42">
        <f>SUM(C13:C16)</f>
        <v>7</v>
      </c>
      <c r="D17" s="21"/>
      <c r="E17" s="23">
        <f>SUM(E13:E16)</f>
        <v>9074</v>
      </c>
    </row>
    <row r="18" spans="1:5" ht="17.25">
      <c r="A18" s="6"/>
      <c r="B18" s="15"/>
      <c r="C18" s="41"/>
      <c r="D18" s="21"/>
      <c r="E18" s="21"/>
    </row>
    <row r="19" spans="1:5" ht="31.5">
      <c r="A19" s="6">
        <v>144</v>
      </c>
      <c r="B19" s="19" t="s">
        <v>153</v>
      </c>
      <c r="C19" s="41"/>
      <c r="D19" s="21"/>
      <c r="E19" s="21"/>
    </row>
    <row r="20" spans="1:5" ht="17.25">
      <c r="A20" s="6">
        <v>145</v>
      </c>
      <c r="B20" s="15" t="s">
        <v>18</v>
      </c>
      <c r="C20" s="41">
        <v>1</v>
      </c>
      <c r="D20" s="21">
        <v>1917</v>
      </c>
      <c r="E20" s="21">
        <f>C20*D20</f>
        <v>1917</v>
      </c>
    </row>
    <row r="21" spans="1:5" ht="17.25">
      <c r="A21" s="6">
        <v>146</v>
      </c>
      <c r="B21" s="15" t="s">
        <v>140</v>
      </c>
      <c r="C21" s="41">
        <v>2</v>
      </c>
      <c r="D21" s="21">
        <v>1174</v>
      </c>
      <c r="E21" s="21">
        <f>C21*D21</f>
        <v>2348</v>
      </c>
    </row>
    <row r="22" spans="1:5" ht="17.25">
      <c r="A22" s="6">
        <v>147</v>
      </c>
      <c r="B22" s="15" t="s">
        <v>6</v>
      </c>
      <c r="C22" s="41">
        <v>1</v>
      </c>
      <c r="D22" s="21">
        <v>1174</v>
      </c>
      <c r="E22" s="21">
        <f>C22*D22</f>
        <v>1174</v>
      </c>
    </row>
    <row r="23" spans="1:5" ht="17.25">
      <c r="A23" s="6">
        <v>148</v>
      </c>
      <c r="B23" s="15" t="s">
        <v>17</v>
      </c>
      <c r="C23" s="41">
        <v>1</v>
      </c>
      <c r="D23" s="21">
        <v>994</v>
      </c>
      <c r="E23" s="21">
        <f>C23*D23</f>
        <v>994</v>
      </c>
    </row>
    <row r="24" spans="1:5" ht="17.25">
      <c r="A24" s="6"/>
      <c r="B24" s="22" t="s">
        <v>7</v>
      </c>
      <c r="C24" s="42">
        <f>SUM(C20:C23)</f>
        <v>5</v>
      </c>
      <c r="D24" s="21"/>
      <c r="E24" s="36">
        <f>SUM(E20:E23)</f>
        <v>6433</v>
      </c>
    </row>
  </sheetData>
  <sheetProtection/>
  <mergeCells count="8">
    <mergeCell ref="C10:E10"/>
    <mergeCell ref="D1:E1"/>
    <mergeCell ref="B3:E3"/>
    <mergeCell ref="C4:E4"/>
    <mergeCell ref="C5:E5"/>
    <mergeCell ref="C6:E6"/>
    <mergeCell ref="B7:E7"/>
    <mergeCell ref="B8:E8"/>
  </mergeCells>
  <printOptions/>
  <pageMargins left="0.7" right="0.7" top="0.75" bottom="0.75" header="0.3" footer="0.3"/>
  <pageSetup fitToHeight="0" fitToWidth="1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</dc:creator>
  <cp:keywords/>
  <dc:description/>
  <cp:lastModifiedBy>Liene Zalkovska</cp:lastModifiedBy>
  <cp:lastPrinted>2017-11-24T13:23:24Z</cp:lastPrinted>
  <dcterms:created xsi:type="dcterms:W3CDTF">2013-09-17T11:02:49Z</dcterms:created>
  <dcterms:modified xsi:type="dcterms:W3CDTF">2017-11-24T13:24:01Z</dcterms:modified>
  <cp:category/>
  <cp:version/>
  <cp:contentType/>
  <cp:contentStatus/>
</cp:coreProperties>
</file>