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komitejai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R13" i="2" l="1"/>
  <c r="S13" i="2"/>
  <c r="T13" i="2"/>
  <c r="U13" i="2"/>
  <c r="H19" i="2"/>
  <c r="H20" i="2"/>
  <c r="I19" i="2" l="1"/>
  <c r="K19" i="2"/>
  <c r="N19" i="2"/>
  <c r="S19" i="2" s="1"/>
  <c r="P19" i="2"/>
  <c r="U19" i="2" s="1"/>
  <c r="C19" i="2"/>
  <c r="D19" i="2"/>
  <c r="E19" i="2"/>
  <c r="F19" i="2"/>
  <c r="M19" i="2" l="1"/>
  <c r="R19" i="2" s="1"/>
  <c r="P20" i="2"/>
  <c r="N20" i="2"/>
  <c r="S20" i="2" s="1"/>
  <c r="K20" i="2"/>
  <c r="I20" i="2"/>
  <c r="F20" i="2"/>
  <c r="E20" i="2"/>
  <c r="D20" i="2"/>
  <c r="C20" i="2"/>
  <c r="L13" i="2"/>
  <c r="J19" i="2"/>
  <c r="J20" i="2" s="1"/>
  <c r="B13" i="2"/>
  <c r="B19" i="2" s="1"/>
  <c r="B20" i="2" s="1"/>
  <c r="U20" i="2" l="1"/>
  <c r="L19" i="2"/>
  <c r="Q13" i="2"/>
  <c r="O19" i="2"/>
  <c r="M20" i="2"/>
  <c r="R20" i="2" s="1"/>
  <c r="G13" i="2"/>
  <c r="G19" i="2" s="1"/>
  <c r="C21" i="2"/>
  <c r="L20" i="2"/>
  <c r="E21" i="2"/>
  <c r="F21" i="2"/>
  <c r="D21" i="2"/>
  <c r="B22" i="2"/>
  <c r="O20" i="2" l="1"/>
  <c r="T20" i="2" s="1"/>
  <c r="T19" i="2"/>
  <c r="L22" i="2"/>
  <c r="N21" i="2"/>
  <c r="Q19" i="2"/>
  <c r="P21" i="2"/>
  <c r="B21" i="2"/>
  <c r="M21" i="2"/>
  <c r="O21" i="2"/>
  <c r="G20" i="2"/>
  <c r="Q20" i="2" s="1"/>
  <c r="L21" i="2" l="1"/>
  <c r="K21" i="2"/>
  <c r="I21" i="2"/>
  <c r="G22" i="2"/>
  <c r="J21" i="2"/>
  <c r="H21" i="2"/>
  <c r="G21" i="2" l="1"/>
</calcChain>
</file>

<file path=xl/sharedStrings.xml><?xml version="1.0" encoding="utf-8"?>
<sst xmlns="http://schemas.openxmlformats.org/spreadsheetml/2006/main" count="77" uniqueCount="27">
  <si>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</si>
  <si>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</si>
  <si>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</si>
  <si>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</si>
  <si>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</si>
  <si>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</si>
  <si>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IZMAKSU POZĪCIJAS (AKTIVITĀTES) NOSAUKUMS*</t>
  </si>
  <si>
    <t>IEŅĒMUMI</t>
  </si>
  <si>
    <t>Bilance</t>
  </si>
  <si>
    <t>Īpatsvars, %</t>
  </si>
  <si>
    <t>Izpilde pret precizēto plānu (%)</t>
  </si>
  <si>
    <t>Attiecināmo izmaksu segšanai</t>
  </si>
  <si>
    <t>Neattiecināmo izmaksu segšanai</t>
  </si>
  <si>
    <t>Projekta</t>
  </si>
  <si>
    <t>JPD līdzfinansējums</t>
  </si>
  <si>
    <t>Partneru līdzfinansējums</t>
  </si>
  <si>
    <t>ERAF līdzfinansējums</t>
  </si>
  <si>
    <t>JPD finansējums</t>
  </si>
  <si>
    <r>
      <t>budžeta kopsavilkums (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)</t>
    </r>
  </si>
  <si>
    <t xml:space="preserve"> "Latvijas starptautiskās konkurētspējas veicināšana tūrismā/2017.gada aktivitātes" </t>
  </si>
  <si>
    <t xml:space="preserve">Precizētais plāns </t>
  </si>
  <si>
    <t>Precizētais plāns</t>
  </si>
  <si>
    <t xml:space="preserve">Izpilde </t>
  </si>
  <si>
    <t>Izpilde</t>
  </si>
  <si>
    <t>Dalība izstādēs</t>
  </si>
  <si>
    <t>2017.gada 14.decembra lēmumam Nr.566</t>
  </si>
  <si>
    <t>(Protokols Nr.20, 5.punkts)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</si>
</sst>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/>
    <xf numFmtId="3" fontId="10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workbookViewId="0">
      <selection activeCell="U3" sqref="U3"/>
    </sheetView>
  </sheetViews>
  <sheetFormatPr defaultRowHeight="15" x14ac:dyDescent="0.25"/>
  <cols>
    <col min="1" max="1" width="25.7109375" style="3" customWidth="1"/>
    <col min="2" max="2" width="10.140625" style="3" customWidth="1"/>
    <col min="3" max="5" width="11.7109375" style="3" bestFit="1" customWidth="1"/>
    <col min="6" max="6" width="14" style="3" bestFit="1" customWidth="1"/>
    <col min="7" max="7" width="9.5703125" style="3" customWidth="1"/>
    <col min="8" max="9" width="11.7109375" style="3" bestFit="1" customWidth="1"/>
    <col min="10" max="10" width="11" style="3" customWidth="1"/>
    <col min="11" max="11" width="14" style="3" customWidth="1"/>
    <col min="12" max="12" width="9.42578125" style="3" customWidth="1"/>
    <col min="13" max="13" width="13.42578125" style="3" customWidth="1"/>
    <col min="14" max="14" width="11.140625" style="3" customWidth="1"/>
    <col min="15" max="15" width="11" style="3" customWidth="1"/>
    <col min="16" max="16" width="14.7109375" style="3" customWidth="1"/>
    <col min="17" max="17" width="8.28515625" style="3" customWidth="1"/>
    <col min="18" max="20" width="11.28515625" style="3" customWidth="1"/>
    <col min="21" max="21" width="13.140625" style="3" customWidth="1"/>
    <col min="22" max="16384" width="9.140625" style="3"/>
  </cols>
  <sheetData>
    <row r="1" spans="1:21" x14ac:dyDescent="0.25">
      <c r="A1" s="4"/>
      <c r="L1" s="4"/>
      <c r="U1" s="4" t="s">
        <v>0</v>
      </c>
    </row>
    <row r="2" spans="1:21" x14ac:dyDescent="0.25">
      <c r="A2" s="4"/>
      <c r="L2" s="4"/>
      <c r="U2" s="4" t="s">
        <v>25</v>
      </c>
    </row>
    <row r="3" spans="1:21" x14ac:dyDescent="0.25">
      <c r="A3" s="4"/>
      <c r="L3" s="4"/>
      <c r="U3" s="4" t="s">
        <v>26</v>
      </c>
    </row>
    <row r="4" spans="1:21" ht="15.75" x14ac:dyDescent="0.25">
      <c r="A4" s="5"/>
    </row>
    <row r="5" spans="1:21" ht="15.75" customHeight="1" x14ac:dyDescent="0.25">
      <c r="A5" s="30" t="s">
        <v>13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5.75" customHeight="1" x14ac:dyDescent="0.25">
      <c r="A6" s="31" t="s">
        <v>19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5.75" x14ac:dyDescent="0.25">
      <c r="A7" s="32" t="s">
        <v>18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5.75" x14ac:dyDescent="0.25">
      <c r="A8" s="6"/>
    </row>
    <row r="9" spans="1:21" x14ac:dyDescent="0.25">
      <c r="A9" s="7"/>
      <c r="B9" s="7"/>
      <c r="C9" s="7"/>
      <c r="D9" s="7"/>
      <c r="E9" s="7"/>
      <c r="F9" s="7"/>
      <c r="G9" s="7"/>
      <c r="H9" s="7"/>
      <c r="I9" s="7"/>
    </row>
    <row r="10" spans="1:21" x14ac:dyDescent="0.25">
      <c r="A10" s="33" t="s">
        <v>7</v>
      </c>
      <c r="B10" s="36" t="s">
        <v>5</v>
      </c>
      <c r="C10" s="37"/>
      <c r="D10" s="37"/>
      <c r="E10" s="37"/>
      <c r="F10" s="38"/>
      <c r="G10" s="39" t="s">
        <v>20</v>
      </c>
      <c r="H10" s="40"/>
      <c r="I10" s="40"/>
      <c r="J10" s="40"/>
      <c r="K10" s="41"/>
      <c r="L10" s="39" t="s">
        <v>22</v>
      </c>
      <c r="M10" s="40"/>
      <c r="N10" s="40"/>
      <c r="O10" s="40"/>
      <c r="P10" s="41"/>
      <c r="Q10" s="36" t="s">
        <v>10</v>
      </c>
      <c r="R10" s="37"/>
      <c r="S10" s="37"/>
      <c r="T10" s="37"/>
      <c r="U10" s="38"/>
    </row>
    <row r="11" spans="1:21" ht="38.25" x14ac:dyDescent="0.25">
      <c r="A11" s="34"/>
      <c r="B11" s="29" t="s">
        <v>1</v>
      </c>
      <c r="C11" s="28" t="s">
        <v>11</v>
      </c>
      <c r="D11" s="28"/>
      <c r="E11" s="28"/>
      <c r="F11" s="20" t="s">
        <v>12</v>
      </c>
      <c r="G11" s="29" t="s">
        <v>1</v>
      </c>
      <c r="H11" s="28" t="s">
        <v>11</v>
      </c>
      <c r="I11" s="28"/>
      <c r="J11" s="28"/>
      <c r="K11" s="20" t="s">
        <v>12</v>
      </c>
      <c r="L11" s="29" t="s">
        <v>1</v>
      </c>
      <c r="M11" s="28" t="s">
        <v>11</v>
      </c>
      <c r="N11" s="28"/>
      <c r="O11" s="28"/>
      <c r="P11" s="20" t="s">
        <v>12</v>
      </c>
      <c r="Q11" s="29" t="s">
        <v>1</v>
      </c>
      <c r="R11" s="28" t="s">
        <v>11</v>
      </c>
      <c r="S11" s="28"/>
      <c r="T11" s="28"/>
      <c r="U11" s="20" t="s">
        <v>12</v>
      </c>
    </row>
    <row r="12" spans="1:21" ht="38.25" x14ac:dyDescent="0.25">
      <c r="A12" s="35"/>
      <c r="B12" s="29"/>
      <c r="C12" s="20" t="s">
        <v>14</v>
      </c>
      <c r="D12" s="8" t="s">
        <v>15</v>
      </c>
      <c r="E12" s="20" t="s">
        <v>16</v>
      </c>
      <c r="F12" s="8" t="s">
        <v>17</v>
      </c>
      <c r="G12" s="29"/>
      <c r="H12" s="20" t="s">
        <v>14</v>
      </c>
      <c r="I12" s="8" t="s">
        <v>15</v>
      </c>
      <c r="J12" s="20" t="s">
        <v>16</v>
      </c>
      <c r="K12" s="8" t="s">
        <v>17</v>
      </c>
      <c r="L12" s="29"/>
      <c r="M12" s="20" t="s">
        <v>14</v>
      </c>
      <c r="N12" s="8" t="s">
        <v>15</v>
      </c>
      <c r="O12" s="20" t="s">
        <v>16</v>
      </c>
      <c r="P12" s="8" t="s">
        <v>17</v>
      </c>
      <c r="Q12" s="29"/>
      <c r="R12" s="20" t="s">
        <v>14</v>
      </c>
      <c r="S12" s="8" t="s">
        <v>15</v>
      </c>
      <c r="T12" s="20" t="s">
        <v>16</v>
      </c>
      <c r="U12" s="8" t="s">
        <v>17</v>
      </c>
    </row>
    <row r="13" spans="1:21" x14ac:dyDescent="0.25">
      <c r="A13" s="9" t="s">
        <v>1</v>
      </c>
      <c r="B13" s="24">
        <f>SUM(C13:F13)</f>
        <v>33979</v>
      </c>
      <c r="C13" s="23">
        <v>2530</v>
      </c>
      <c r="D13" s="23">
        <v>11400</v>
      </c>
      <c r="E13" s="23">
        <v>10120</v>
      </c>
      <c r="F13" s="23">
        <v>9929</v>
      </c>
      <c r="G13" s="24">
        <f>SUM(H13:K13)</f>
        <v>22238</v>
      </c>
      <c r="H13" s="26">
        <v>1884</v>
      </c>
      <c r="I13" s="26">
        <v>6961</v>
      </c>
      <c r="J13" s="26">
        <v>7537</v>
      </c>
      <c r="K13" s="23">
        <v>5856</v>
      </c>
      <c r="L13" s="24">
        <f>SUM(M13:P13)</f>
        <v>22236.240000000002</v>
      </c>
      <c r="M13" s="23">
        <v>1884.03</v>
      </c>
      <c r="N13" s="23">
        <v>6960.93</v>
      </c>
      <c r="O13" s="23">
        <v>7536.09</v>
      </c>
      <c r="P13" s="23">
        <v>5855.19</v>
      </c>
      <c r="Q13" s="27">
        <f>L13/G13</f>
        <v>0.99992085619210369</v>
      </c>
      <c r="R13" s="27">
        <f t="shared" ref="R13:U13" si="0">M13/H13</f>
        <v>1.0000159235668791</v>
      </c>
      <c r="S13" s="27">
        <f t="shared" si="0"/>
        <v>0.99998994397356711</v>
      </c>
      <c r="T13" s="27">
        <f t="shared" si="0"/>
        <v>0.99987926230595725</v>
      </c>
      <c r="U13" s="27">
        <f t="shared" si="0"/>
        <v>0.99986168032786882</v>
      </c>
    </row>
    <row r="14" spans="1:21" x14ac:dyDescent="0.25">
      <c r="A14" s="10"/>
      <c r="B14" s="11"/>
      <c r="C14" s="12"/>
      <c r="D14" s="12"/>
      <c r="E14" s="12"/>
      <c r="F14" s="12"/>
      <c r="G14" s="11"/>
      <c r="H14" s="12"/>
      <c r="I14" s="12"/>
      <c r="J14" s="12"/>
      <c r="K14" s="12"/>
      <c r="L14" s="11"/>
      <c r="M14" s="12"/>
      <c r="N14" s="12"/>
      <c r="O14" s="12"/>
      <c r="P14" s="12"/>
      <c r="Q14" s="13"/>
      <c r="R14" s="13"/>
      <c r="S14" s="13"/>
      <c r="T14" s="13"/>
      <c r="U14" s="13"/>
    </row>
    <row r="15" spans="1:21" x14ac:dyDescent="0.25">
      <c r="A15" s="14"/>
      <c r="B15" s="7"/>
      <c r="C15" s="7"/>
      <c r="D15" s="7"/>
      <c r="E15" s="7"/>
      <c r="F15" s="7"/>
      <c r="G15" s="7"/>
      <c r="H15" s="7"/>
      <c r="I15" s="7"/>
    </row>
    <row r="16" spans="1:21" ht="15.75" customHeight="1" x14ac:dyDescent="0.25">
      <c r="A16" s="29" t="s">
        <v>6</v>
      </c>
      <c r="B16" s="29" t="s">
        <v>5</v>
      </c>
      <c r="C16" s="29"/>
      <c r="D16" s="29"/>
      <c r="E16" s="29"/>
      <c r="F16" s="29"/>
      <c r="G16" s="29" t="s">
        <v>21</v>
      </c>
      <c r="H16" s="29"/>
      <c r="I16" s="29"/>
      <c r="J16" s="29"/>
      <c r="K16" s="29"/>
      <c r="L16" s="29" t="s">
        <v>23</v>
      </c>
      <c r="M16" s="29"/>
      <c r="N16" s="29"/>
      <c r="O16" s="29"/>
      <c r="P16" s="29"/>
      <c r="Q16" s="29" t="s">
        <v>10</v>
      </c>
      <c r="R16" s="29"/>
      <c r="S16" s="29"/>
      <c r="T16" s="29"/>
      <c r="U16" s="29"/>
    </row>
    <row r="17" spans="1:21" ht="25.5" x14ac:dyDescent="0.25">
      <c r="A17" s="29"/>
      <c r="B17" s="29" t="s">
        <v>1</v>
      </c>
      <c r="C17" s="28" t="s">
        <v>2</v>
      </c>
      <c r="D17" s="28"/>
      <c r="E17" s="28"/>
      <c r="F17" s="20" t="s">
        <v>3</v>
      </c>
      <c r="G17" s="29" t="s">
        <v>1</v>
      </c>
      <c r="H17" s="28" t="s">
        <v>2</v>
      </c>
      <c r="I17" s="28"/>
      <c r="J17" s="28"/>
      <c r="K17" s="20" t="s">
        <v>3</v>
      </c>
      <c r="L17" s="29" t="s">
        <v>1</v>
      </c>
      <c r="M17" s="28" t="s">
        <v>2</v>
      </c>
      <c r="N17" s="28"/>
      <c r="O17" s="28"/>
      <c r="P17" s="20" t="s">
        <v>3</v>
      </c>
      <c r="Q17" s="29" t="s">
        <v>1</v>
      </c>
      <c r="R17" s="28" t="s">
        <v>2</v>
      </c>
      <c r="S17" s="28"/>
      <c r="T17" s="28"/>
      <c r="U17" s="20" t="s">
        <v>3</v>
      </c>
    </row>
    <row r="18" spans="1:21" ht="38.25" x14ac:dyDescent="0.25">
      <c r="A18" s="29"/>
      <c r="B18" s="29"/>
      <c r="C18" s="20" t="s">
        <v>14</v>
      </c>
      <c r="D18" s="8" t="s">
        <v>15</v>
      </c>
      <c r="E18" s="20" t="s">
        <v>16</v>
      </c>
      <c r="F18" s="8" t="s">
        <v>17</v>
      </c>
      <c r="G18" s="29"/>
      <c r="H18" s="20" t="s">
        <v>14</v>
      </c>
      <c r="I18" s="8" t="s">
        <v>15</v>
      </c>
      <c r="J18" s="20" t="s">
        <v>16</v>
      </c>
      <c r="K18" s="8" t="s">
        <v>17</v>
      </c>
      <c r="L18" s="29"/>
      <c r="M18" s="20" t="s">
        <v>14</v>
      </c>
      <c r="N18" s="8" t="s">
        <v>15</v>
      </c>
      <c r="O18" s="20" t="s">
        <v>16</v>
      </c>
      <c r="P18" s="8" t="s">
        <v>17</v>
      </c>
      <c r="Q18" s="29"/>
      <c r="R18" s="20" t="s">
        <v>14</v>
      </c>
      <c r="S18" s="8" t="s">
        <v>15</v>
      </c>
      <c r="T18" s="20" t="s">
        <v>16</v>
      </c>
      <c r="U18" s="8" t="s">
        <v>17</v>
      </c>
    </row>
    <row r="19" spans="1:21" x14ac:dyDescent="0.25">
      <c r="A19" s="21" t="s">
        <v>24</v>
      </c>
      <c r="B19" s="25">
        <f>B13</f>
        <v>33979</v>
      </c>
      <c r="C19" s="26">
        <f t="shared" ref="C19:P19" si="1">C13</f>
        <v>2530</v>
      </c>
      <c r="D19" s="26">
        <f t="shared" si="1"/>
        <v>11400</v>
      </c>
      <c r="E19" s="26">
        <f t="shared" si="1"/>
        <v>10120</v>
      </c>
      <c r="F19" s="26">
        <f t="shared" si="1"/>
        <v>9929</v>
      </c>
      <c r="G19" s="25">
        <f t="shared" si="1"/>
        <v>22238</v>
      </c>
      <c r="H19" s="26">
        <f>H13</f>
        <v>1884</v>
      </c>
      <c r="I19" s="26">
        <f t="shared" si="1"/>
        <v>6961</v>
      </c>
      <c r="J19" s="26">
        <f t="shared" si="1"/>
        <v>7537</v>
      </c>
      <c r="K19" s="26">
        <f t="shared" si="1"/>
        <v>5856</v>
      </c>
      <c r="L19" s="25">
        <f t="shared" si="1"/>
        <v>22236.240000000002</v>
      </c>
      <c r="M19" s="25">
        <f t="shared" si="1"/>
        <v>1884.03</v>
      </c>
      <c r="N19" s="25">
        <f t="shared" si="1"/>
        <v>6960.93</v>
      </c>
      <c r="O19" s="25">
        <f t="shared" si="1"/>
        <v>7536.09</v>
      </c>
      <c r="P19" s="25">
        <f t="shared" si="1"/>
        <v>5855.19</v>
      </c>
      <c r="Q19" s="27">
        <f>L19/G19</f>
        <v>0.99992085619210369</v>
      </c>
      <c r="R19" s="27">
        <f t="shared" ref="R19:U19" si="2">M19/H19</f>
        <v>1.0000159235668791</v>
      </c>
      <c r="S19" s="27">
        <f t="shared" si="2"/>
        <v>0.99998994397356711</v>
      </c>
      <c r="T19" s="27">
        <f t="shared" si="2"/>
        <v>0.99987926230595725</v>
      </c>
      <c r="U19" s="27">
        <f t="shared" si="2"/>
        <v>0.99986168032786882</v>
      </c>
    </row>
    <row r="20" spans="1:21" x14ac:dyDescent="0.25">
      <c r="A20" s="9" t="s">
        <v>4</v>
      </c>
      <c r="B20" s="25">
        <f t="shared" ref="B20:P20" si="3">SUM(B19:B19)</f>
        <v>33979</v>
      </c>
      <c r="C20" s="25">
        <f t="shared" si="3"/>
        <v>2530</v>
      </c>
      <c r="D20" s="25">
        <f t="shared" si="3"/>
        <v>11400</v>
      </c>
      <c r="E20" s="25">
        <f t="shared" si="3"/>
        <v>10120</v>
      </c>
      <c r="F20" s="25">
        <f t="shared" si="3"/>
        <v>9929</v>
      </c>
      <c r="G20" s="25">
        <f t="shared" si="3"/>
        <v>22238</v>
      </c>
      <c r="H20" s="25">
        <f>SUM(H19:H19)</f>
        <v>1884</v>
      </c>
      <c r="I20" s="25">
        <f t="shared" si="3"/>
        <v>6961</v>
      </c>
      <c r="J20" s="25">
        <f t="shared" si="3"/>
        <v>7537</v>
      </c>
      <c r="K20" s="25">
        <f t="shared" si="3"/>
        <v>5856</v>
      </c>
      <c r="L20" s="25">
        <f t="shared" si="3"/>
        <v>22236.240000000002</v>
      </c>
      <c r="M20" s="25">
        <f t="shared" si="3"/>
        <v>1884.03</v>
      </c>
      <c r="N20" s="25">
        <f t="shared" si="3"/>
        <v>6960.93</v>
      </c>
      <c r="O20" s="25">
        <f t="shared" si="3"/>
        <v>7536.09</v>
      </c>
      <c r="P20" s="25">
        <f t="shared" si="3"/>
        <v>5855.19</v>
      </c>
      <c r="Q20" s="27">
        <f>L20/G20</f>
        <v>0.99992085619210369</v>
      </c>
      <c r="R20" s="27">
        <f t="shared" ref="R20" si="4">M20/H20</f>
        <v>1.0000159235668791</v>
      </c>
      <c r="S20" s="27">
        <f t="shared" ref="S20" si="5">N20/I20</f>
        <v>0.99998994397356711</v>
      </c>
      <c r="T20" s="27">
        <f t="shared" ref="T20" si="6">O20/J20</f>
        <v>0.99987926230595725</v>
      </c>
      <c r="U20" s="27">
        <f t="shared" ref="U20" si="7">P20/K20</f>
        <v>0.99986168032786882</v>
      </c>
    </row>
    <row r="21" spans="1:21" x14ac:dyDescent="0.25">
      <c r="A21" s="15" t="s">
        <v>9</v>
      </c>
      <c r="B21" s="16">
        <f>SUM(C21:F21)</f>
        <v>1</v>
      </c>
      <c r="C21" s="17">
        <f>C20/B20</f>
        <v>7.4457753318225961E-2</v>
      </c>
      <c r="D21" s="17">
        <f>D20/B20</f>
        <v>0.33550133906236207</v>
      </c>
      <c r="E21" s="17">
        <f>E20/B20</f>
        <v>0.29783101327290384</v>
      </c>
      <c r="F21" s="17">
        <f>F20/B20</f>
        <v>0.29220989434650813</v>
      </c>
      <c r="G21" s="16">
        <f>SUM(H21:K21)</f>
        <v>1</v>
      </c>
      <c r="H21" s="17">
        <f>H20/G20</f>
        <v>8.4719848907275838E-2</v>
      </c>
      <c r="I21" s="17">
        <f>I20/G20</f>
        <v>0.31302275384477024</v>
      </c>
      <c r="J21" s="17">
        <f>J20/G20</f>
        <v>0.33892436370177176</v>
      </c>
      <c r="K21" s="17">
        <f>K20/G20</f>
        <v>0.2633330335461822</v>
      </c>
      <c r="L21" s="16">
        <f>SUM(M21:P21)</f>
        <v>0.99999999999999989</v>
      </c>
      <c r="M21" s="17">
        <f>M20/L20</f>
        <v>8.4727903638384894E-2</v>
      </c>
      <c r="N21" s="17">
        <f>N20/L20</f>
        <v>0.31304438160408415</v>
      </c>
      <c r="O21" s="17">
        <f>O20/L20</f>
        <v>0.33891026540458274</v>
      </c>
      <c r="P21" s="17">
        <f>P20/L20</f>
        <v>0.2633174493529481</v>
      </c>
    </row>
    <row r="22" spans="1:21" x14ac:dyDescent="0.25">
      <c r="A22" s="18" t="s">
        <v>8</v>
      </c>
      <c r="B22" s="19">
        <f>B13-B20</f>
        <v>0</v>
      </c>
      <c r="G22" s="19">
        <f>G13-G20</f>
        <v>0</v>
      </c>
      <c r="L22" s="19">
        <f>L13-L20</f>
        <v>0</v>
      </c>
    </row>
    <row r="24" spans="1:21" x14ac:dyDescent="0.25">
      <c r="A24" s="22"/>
    </row>
    <row r="25" spans="1:21" x14ac:dyDescent="0.25">
      <c r="A25" s="1"/>
    </row>
    <row r="26" spans="1:21" x14ac:dyDescent="0.25">
      <c r="A26" s="2"/>
    </row>
    <row r="27" spans="1:21" x14ac:dyDescent="0.25">
      <c r="A27" s="2"/>
    </row>
  </sheetData>
  <mergeCells count="29">
    <mergeCell ref="R11:T11"/>
    <mergeCell ref="A5:U5"/>
    <mergeCell ref="A6:U6"/>
    <mergeCell ref="A7:U7"/>
    <mergeCell ref="A10:A12"/>
    <mergeCell ref="B10:F10"/>
    <mergeCell ref="G10:K10"/>
    <mergeCell ref="L10:P10"/>
    <mergeCell ref="Q10:U10"/>
    <mergeCell ref="B11:B12"/>
    <mergeCell ref="C11:E11"/>
    <mergeCell ref="G11:G12"/>
    <mergeCell ref="H11:J11"/>
    <mergeCell ref="L11:L12"/>
    <mergeCell ref="M11:O11"/>
    <mergeCell ref="Q11:Q12"/>
    <mergeCell ref="M17:O17"/>
    <mergeCell ref="Q17:Q18"/>
    <mergeCell ref="R17:T17"/>
    <mergeCell ref="A16:A18"/>
    <mergeCell ref="B16:F16"/>
    <mergeCell ref="G16:K16"/>
    <mergeCell ref="L16:P16"/>
    <mergeCell ref="Q16:U16"/>
    <mergeCell ref="B17:B18"/>
    <mergeCell ref="C17:E17"/>
    <mergeCell ref="G17:G18"/>
    <mergeCell ref="H17:J17"/>
    <mergeCell ref="L17:L18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komitejai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2017-04-27T11:51:57Z</cp:lastPrinted>
  <dcterms:created xsi:type="dcterms:W3CDTF">2014-01-23T10:43:45Z</dcterms:created>
  <dcterms:modified xsi:type="dcterms:W3CDTF">2017-12-14T12:55:06Z</dcterms:modified>
</cp:coreProperties>
</file>