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100" windowHeight="9600" tabRatio="694" activeTab="2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s>
  <definedNames/>
  <calcPr fullCalcOnLoad="1"/>
</workbook>
</file>

<file path=xl/sharedStrings.xml><?xml version="1.0" encoding="utf-8"?>
<sst xmlns="http://schemas.openxmlformats.org/spreadsheetml/2006/main" count="845" uniqueCount="203">
  <si>
    <t>Amata nosaukums</t>
  </si>
  <si>
    <t>Skaita vienības</t>
  </si>
  <si>
    <t>Direktora vietnieks saimnieciskajā darbā</t>
  </si>
  <si>
    <t>Galvenais grāmatvedis</t>
  </si>
  <si>
    <t>Medicīnas māsa</t>
  </si>
  <si>
    <t>Arhīva pārzinis</t>
  </si>
  <si>
    <t>Laborants</t>
  </si>
  <si>
    <t>Apkopēja</t>
  </si>
  <si>
    <t>Sētnieks</t>
  </si>
  <si>
    <t>Sociālais pedagogs</t>
  </si>
  <si>
    <t xml:space="preserve">Kopā mēnesī </t>
  </si>
  <si>
    <t>Skolotāja palīgs</t>
  </si>
  <si>
    <t>Šefpavārs</t>
  </si>
  <si>
    <t>Strādnieks (labiekārtošanas darbu, apkures katlu operators)</t>
  </si>
  <si>
    <t>Remontstrādnieks</t>
  </si>
  <si>
    <t>Iestādes vadītājs</t>
  </si>
  <si>
    <t>Pirmsskolas izglītības mūzikas skolotājs</t>
  </si>
  <si>
    <t>Pirmsskolas izglītības metodiķis</t>
  </si>
  <si>
    <t>Saimniecības daļas vadītājs</t>
  </si>
  <si>
    <t>Pavārs</t>
  </si>
  <si>
    <t>Mazgāšanas operators</t>
  </si>
  <si>
    <t>Pirmsskolas izglītības logopēds</t>
  </si>
  <si>
    <t>Saimniecības vadītājs</t>
  </si>
  <si>
    <t>Veļas pārzinis</t>
  </si>
  <si>
    <t>Lietvedis</t>
  </si>
  <si>
    <t>Prečzinis</t>
  </si>
  <si>
    <t>Garderobists</t>
  </si>
  <si>
    <t>Autovadītājs</t>
  </si>
  <si>
    <t>Direktora vietnieks</t>
  </si>
  <si>
    <t>Skaņu ierakstu inženieris</t>
  </si>
  <si>
    <t>Tabeļvedis</t>
  </si>
  <si>
    <t>Dežurants</t>
  </si>
  <si>
    <t>Kopēšanas mašīnu operators</t>
  </si>
  <si>
    <t>Veļas mazgātājs</t>
  </si>
  <si>
    <t>Plānotājs</t>
  </si>
  <si>
    <t>Apkopējs</t>
  </si>
  <si>
    <t>Statistiķis</t>
  </si>
  <si>
    <t>Inženieris tehnisko iekārtu apkalpei</t>
  </si>
  <si>
    <t>Sagādnieks</t>
  </si>
  <si>
    <t>Strādnieks ēku un iekārtu remontiem</t>
  </si>
  <si>
    <t>Struktūrvienības vadītājs</t>
  </si>
  <si>
    <t>Klavieru skaņotājs</t>
  </si>
  <si>
    <t>Kopā mēnesī:</t>
  </si>
  <si>
    <t>Direktora vietnieks saimniecības darbā</t>
  </si>
  <si>
    <t>Logopēds</t>
  </si>
  <si>
    <t>Instruktors trenažieru zālē</t>
  </si>
  <si>
    <t>Ūdens attīrīšanas un siltummezglu iekārtu tehniķis</t>
  </si>
  <si>
    <t>Vecākais lietvedis</t>
  </si>
  <si>
    <t>Peldēšanas instruktors</t>
  </si>
  <si>
    <t>Kopā</t>
  </si>
  <si>
    <t>Grāmatvedis</t>
  </si>
  <si>
    <t>Dispečers</t>
  </si>
  <si>
    <t xml:space="preserve">Apkopējs </t>
  </si>
  <si>
    <t>Strādnieks (zemākā kategorija)</t>
  </si>
  <si>
    <t>Sporta laukuma strādnieks</t>
  </si>
  <si>
    <t>Interešu izglītības skolotājs</t>
  </si>
  <si>
    <t>Skolotājs logopēds</t>
  </si>
  <si>
    <t>Pirmsskolas izglītības sporta skolotājs</t>
  </si>
  <si>
    <t>Administrators</t>
  </si>
  <si>
    <t>Veļas apstrādes operators</t>
  </si>
  <si>
    <t>Kopā mēnesī</t>
  </si>
  <si>
    <t>Automobiļa vadītājs</t>
  </si>
  <si>
    <t>Strādnieks</t>
  </si>
  <si>
    <t>Logopēds - defektologs</t>
  </si>
  <si>
    <t xml:space="preserve">Jūrmalas Valsts ģimnāzijas </t>
  </si>
  <si>
    <t>darbinieku skaita saraksts</t>
  </si>
  <si>
    <t>Jūrmalas Alternatīvās skolas</t>
  </si>
  <si>
    <t>Jūrmalas sākumskolas "Atvase"</t>
  </si>
  <si>
    <t xml:space="preserve">Pirmsskolas izglītības iestādes "Namiņš" </t>
  </si>
  <si>
    <t>Pirmsskolas izglītības iestādes "Katrīna"</t>
  </si>
  <si>
    <t xml:space="preserve">Pirmsskolas izglītības iestādes "Mārīte" </t>
  </si>
  <si>
    <t xml:space="preserve">Pirmsskolas izglītības iestādes "Saulīte" </t>
  </si>
  <si>
    <t>Pirmsskolas izglītības iestādes "Bitīte"</t>
  </si>
  <si>
    <t xml:space="preserve">Pirmsskolas izglītības iestādes "Lācītis" </t>
  </si>
  <si>
    <t xml:space="preserve">Pirmsskolas izglītības iestādes "Madara" </t>
  </si>
  <si>
    <t xml:space="preserve">Pirmsskolas izglītības iestādes "Zvaniņš" </t>
  </si>
  <si>
    <t>saraksts</t>
  </si>
  <si>
    <t>Sākumskolas "Ābelīte"</t>
  </si>
  <si>
    <t xml:space="preserve">Bērnu un jauniešu interešu centra </t>
  </si>
  <si>
    <t>Sporta skolas darbinieku skaita</t>
  </si>
  <si>
    <t xml:space="preserve">Jaundubultu vidusskolas darbinieku </t>
  </si>
  <si>
    <t>skaita saraksts</t>
  </si>
  <si>
    <t xml:space="preserve">Jūrmalas pilsētas Kauguru vidusskolas </t>
  </si>
  <si>
    <t xml:space="preserve">Jūrmalas pilsētas Majoru vidusskolas </t>
  </si>
  <si>
    <t xml:space="preserve">Jūrmalas mākslas skolas </t>
  </si>
  <si>
    <t xml:space="preserve">Jūrmalas mūzikas vidusskolas </t>
  </si>
  <si>
    <t xml:space="preserve"> darbinieku skaita saraksts</t>
  </si>
  <si>
    <t xml:space="preserve">Jūrmalas Mežmalas vidusskolas </t>
  </si>
  <si>
    <t xml:space="preserve">Jūrmalas pilsētas Pumpuru vidusskolas </t>
  </si>
  <si>
    <t xml:space="preserve">Jūrmalas pilsētas Slokas pamatskolas </t>
  </si>
  <si>
    <t>Vaivaru pamatskolas</t>
  </si>
  <si>
    <t xml:space="preserve">Jūrmalas vakara vidusskolas </t>
  </si>
  <si>
    <t>Jūrmalas sākumskolas "Taurenītis"</t>
  </si>
  <si>
    <t>Projektu vadītājs</t>
  </si>
  <si>
    <t>Izglītības metodiķis</t>
  </si>
  <si>
    <t>Koncertmeistars</t>
  </si>
  <si>
    <t>Sezonas apkopējs</t>
  </si>
  <si>
    <t>Pirmsskolas iestāžu un skolu māsa</t>
  </si>
  <si>
    <t>Virtuves darbinieks</t>
  </si>
  <si>
    <t>Tehniskais strādnieks</t>
  </si>
  <si>
    <t>Pirmsskolas sporta skolotājs</t>
  </si>
  <si>
    <t>Izglītības iestādes bibliotekārs</t>
  </si>
  <si>
    <t>Jaunatnes lietu speciālists</t>
  </si>
  <si>
    <t>Struktūrvienības vadītājs izglītības jomā</t>
  </si>
  <si>
    <t xml:space="preserve">Tehniskais strādnieks </t>
  </si>
  <si>
    <t>Apkures katlu kurinātājs (sezonas)</t>
  </si>
  <si>
    <t>Pirmsskolas izglītības skolotājs*</t>
  </si>
  <si>
    <t>Direktors*</t>
  </si>
  <si>
    <t>Direktors *</t>
  </si>
  <si>
    <t xml:space="preserve">Saimniecības vadītājs </t>
  </si>
  <si>
    <t>Skolotāju palīgs</t>
  </si>
  <si>
    <t>Pirmsskolas izglītības skolotājs**</t>
  </si>
  <si>
    <t xml:space="preserve">No maksas pakalpojumiem finansētais amata vienību skaits </t>
  </si>
  <si>
    <t>Nr.p.k.</t>
  </si>
  <si>
    <t>Pirmsskolas izglītības skolotājs *</t>
  </si>
  <si>
    <t>Pagarinātās dienas grupas skolotājs</t>
  </si>
  <si>
    <t>Dzīvnieku kopējs</t>
  </si>
  <si>
    <t>Algas likme (EUR)</t>
  </si>
  <si>
    <t>Amatalga (EUR)</t>
  </si>
  <si>
    <t>Pedagoga palīgs</t>
  </si>
  <si>
    <t xml:space="preserve">Pirmsskolas izglītības iestādes "Austras koks" </t>
  </si>
  <si>
    <t>Personāla speciālists</t>
  </si>
  <si>
    <t>2) no ieņēmumiem par maksas pakalpojumiem EUR 171 (viens simts septiņdesmit viens euro).</t>
  </si>
  <si>
    <t>Jaunatnes darbinieks</t>
  </si>
  <si>
    <t>Elektromehānisko iekārtu mehāniķis</t>
  </si>
  <si>
    <t>Ēkas dežurants</t>
  </si>
  <si>
    <t>Profesionālās ievirzes izglītības skolotājs</t>
  </si>
  <si>
    <t>Direktora vietnieks (saimnieciskajā darbā)</t>
  </si>
  <si>
    <t>Direktora vietnieks (izglītības jomā)</t>
  </si>
  <si>
    <t>Direktora vietnieks (saimniecības darbos)</t>
  </si>
  <si>
    <t xml:space="preserve">Dežurants </t>
  </si>
  <si>
    <t>1.pielikums Jūrmalas pilsētas domes</t>
  </si>
  <si>
    <t>2.pielikums Jūrmalas pilsētas domes</t>
  </si>
  <si>
    <t>3.pielikums Jūrmalas pilsētas domes</t>
  </si>
  <si>
    <t>4.pielikums Jūrmalas pilsētas domes</t>
  </si>
  <si>
    <t>5.pielikums Jūrmalas pilsētas domes</t>
  </si>
  <si>
    <t>6.pielikums Jūrmalas pilsētas domes</t>
  </si>
  <si>
    <t>7.pielikums Jūrmalas pilsētas domes</t>
  </si>
  <si>
    <t>8.pielikums Jūrmalas pilsētas domes</t>
  </si>
  <si>
    <t>9.pielikums Jūrmalas pilsētas domes</t>
  </si>
  <si>
    <t>10.pielikums Jūrmalas pilsētas domes</t>
  </si>
  <si>
    <t>11.pielikums Jūrmalas pilsētas domes</t>
  </si>
  <si>
    <t>12.pielikums Jūrmalas pilsētas domes</t>
  </si>
  <si>
    <t>13.pielikums Jūrmalas pilsētas domes</t>
  </si>
  <si>
    <t>14.pielikums Jūrmalas pilsētas domes</t>
  </si>
  <si>
    <t>15.pielikums Jūrmalas pilsētas domes</t>
  </si>
  <si>
    <t>16.pielikums Jūrmalas pilsētas domes</t>
  </si>
  <si>
    <t>17.pielikums Jūrmalas pilsētas domes</t>
  </si>
  <si>
    <t>18.pielikums Jūrmalas pilsētas domes</t>
  </si>
  <si>
    <t>19.pielikums Jūrmalas pilsētas domes</t>
  </si>
  <si>
    <t>20.pielikums Jūrmalas pilsētas domes</t>
  </si>
  <si>
    <t>21.pielikums Jūrmalas pilsētas domes</t>
  </si>
  <si>
    <t>22.pielikums Jūrmalas pilsētas domes</t>
  </si>
  <si>
    <t>23.pielikums Jūrmalas pilsētas domes</t>
  </si>
  <si>
    <t>25.pielikums Jūrmalas pilsētas domes</t>
  </si>
  <si>
    <t>26.pielikums Jūrmalas pilsētas domes</t>
  </si>
  <si>
    <t>27.pielikums Jūrmalas pilsētas domes</t>
  </si>
  <si>
    <t>28.pielikums Jūrmalas pilsētas domes</t>
  </si>
  <si>
    <t>29.pielikums Jūrmalas pilsētas domes</t>
  </si>
  <si>
    <t>Sporta ārsts</t>
  </si>
  <si>
    <t>Fizioterapeits</t>
  </si>
  <si>
    <t>2) no ieņēmumiem par maksas pakalpojumiem EUR 71 (septiņdesmit viens euro).</t>
  </si>
  <si>
    <r>
      <t>2.</t>
    </r>
    <r>
      <rPr>
        <vertAlign val="superscript"/>
        <sz val="12"/>
        <rFont val="Times New Roman"/>
        <family val="1"/>
      </rPr>
      <t>1</t>
    </r>
  </si>
  <si>
    <t>Direktora vietnieks (projektu realizācijas jomā)</t>
  </si>
  <si>
    <t>Direktora vietnieks izglītības jomā</t>
  </si>
  <si>
    <t>Inženieris-elektromehāņiķis</t>
  </si>
  <si>
    <t>Vecākais sporta treneris</t>
  </si>
  <si>
    <t>Projekta koordinators*</t>
  </si>
  <si>
    <t>*Saskaņā ar Jūrmalas pilsētas domes 2015.gada 17.septembra lēmumu Nr.364 “Par dalību Eiropas Sociālā fonda finansētā projekta “PROTI un DARI” īstenošanā” uz projekta īstenošanas laiku, bet ne ilgāk kā līdz 2018.gada 31.decembrim</t>
  </si>
  <si>
    <t>Interešu izglītības skolotājs (pirmsskolas vecuma bērniem)</t>
  </si>
  <si>
    <t>Ķemeru pamatskolas darbinieku skaita</t>
  </si>
  <si>
    <t xml:space="preserve">Jūrmalas pilsētas Lielupes pamatskolas </t>
  </si>
  <si>
    <t>Direktora vietnieks (projektu vadībā)</t>
  </si>
  <si>
    <t>*Darba alga tiek izmaksāta no piešķirtās valsts mērķdotācijas piecgadīgo un sešgadīgo bērnu apmācībā nodarbināto pedagogu atlīdzības nodrošināšanai, pārējo darba algu sedz no pašvaldības pamatbudžeta; tajā skaitā, Jūrmalas pilsētas iestāžu pirmsskolas izglītības pedagogiem tarificē četras darba stundas nedēļā mācību nodarbību sagatavošanai.</t>
  </si>
  <si>
    <t>Direktora vietnieks organizatoriski administratīvajā darbā</t>
  </si>
  <si>
    <t>Sporta treneris (profesionālā ievirze)</t>
  </si>
  <si>
    <t>Sporta treneris (interešu izglītība)</t>
  </si>
  <si>
    <t>**Darba alga tiek izmaksāta no piešķirtās valsts mērķdotācijas piecgadīgo un sešgadīgo bērnu apmācībā nodarbināto pedagogu atlīdzības nodrošināšanai, pārējo darba algu sedz no pašvaldības pamatbudžeta; tajā skaitā, Jūrmalas pilsētas iestāžu pirmsskolas izglītības pedagogiem tarificē četras darba stundas nedēļā mācību nodarbību sagatavošanai.</t>
  </si>
  <si>
    <t>Direktors**</t>
  </si>
  <si>
    <t>Izglītības psihologs</t>
  </si>
  <si>
    <t xml:space="preserve">Ēkas un teritorijas dežurants </t>
  </si>
  <si>
    <t>Ēkas un teritorijas dežurants</t>
  </si>
  <si>
    <t xml:space="preserve">Direktora vietnieks saimnieciskajā darbā </t>
  </si>
  <si>
    <r>
      <t xml:space="preserve">Direktora vietnieks </t>
    </r>
    <r>
      <rPr>
        <sz val="12"/>
        <rFont val="Times New Roman"/>
        <family val="1"/>
      </rPr>
      <t xml:space="preserve">saimnieciskajā </t>
    </r>
    <r>
      <rPr>
        <sz val="12"/>
        <rFont val="Times New Roman"/>
        <family val="1"/>
      </rPr>
      <t xml:space="preserve"> darbā</t>
    </r>
  </si>
  <si>
    <r>
      <t>14.</t>
    </r>
    <r>
      <rPr>
        <vertAlign val="superscript"/>
        <sz val="12"/>
        <rFont val="Times New Roman"/>
        <family val="1"/>
      </rPr>
      <t>1</t>
    </r>
  </si>
  <si>
    <t>Jūrmalas pirmsskolas izglītības iestādes "Podziņa"</t>
  </si>
  <si>
    <t>darbinieku skaita saraksts (Mērķdotācijas)</t>
  </si>
  <si>
    <t>Piemaksa par specifiku (EUR)</t>
  </si>
  <si>
    <t>Kopā (EUR)</t>
  </si>
  <si>
    <t xml:space="preserve">Iestādes vadītāja </t>
  </si>
  <si>
    <t>Pirmsskolas izglītības  mūzikas skolotājs</t>
  </si>
  <si>
    <t xml:space="preserve">Pirmsskolas iestāžu un skolu māsa </t>
  </si>
  <si>
    <t>Jūrmalas pilsētas iestāžu pirmsskolas izglītības pedagogiem tarificē četras darba stundas nedēļā mācību nodarbību sagatavošanai.</t>
  </si>
  <si>
    <t>24.pielikums Jūrmalas pilsētas domes</t>
  </si>
  <si>
    <t>**Pamatojoties uz 2016.gada 5.jūlija Ministru kabineta noteikumu Nr.445 "Pedagogu darba samaksas noteikumi" 6.punktu un ņemot vērā izglītojamo skaitu izglītības iestādē, tai skaitā interešu izglītības programmās ar koeficientu 0,5 atbilstoši MK noteikumu 1.pielikumam, noteikt mēneša darba algu 1200 EUR (viens tūkstotis divi simti euro)</t>
  </si>
  <si>
    <t>* Pamatojoties uz 2016.gada 5.jūlija Ministru kabineta noteikumu Nr.445 "Pedagogu darba samaksas noteikumi" 6.punktu un ņemot vērā izglītojamo skaitu izglītības iestādē, tai skaitā interešu izglītības programmās ar koeficientu 0,5 atbilstoši MK noteikumu 1.pielikumam, noteikt mēneša darba algu 1450 EUR (viens tūkstotis četri simti piesdesmit  euro), tai skaitā:</t>
  </si>
  <si>
    <t>1) no pašvaldības dotācijas 1279 EUR  (viens tūkstotis divi simti septiņdesmit deviņi euro);</t>
  </si>
  <si>
    <t>* Pamatojoties uz 2016.gada 5.jūlija Ministru kabineta noteikumu Nr.445 "Pedagogu darba samaksas noteikumi" 6.punktu un ņemot vērā izglītojamo skaitu izglītības iestādē, tai skaitā interešu izglītības programmās ar koeficientu 0,5 atbilstoši MK noteikumu 1.pielikumam, noteikt mēneša darba algu 1450 EUR (viens tūkstotis četri simti piecdesmit euro), tai skaitā:</t>
  </si>
  <si>
    <t>1) no pašvaldības dotācijas 1379 EUR (viens tūkstotis trīs simti septiņdesmit deviņi euro);</t>
  </si>
  <si>
    <t>* Pamatojoties uz 2016.gada 5.jūlija Ministru kabineta noteikumu Nr.445 "Pedagogu darba samaksas noteikumi" 6.punktu un ņemot vērā izglītojamo skaitu izglītības iestādē, tai skaitā interešu izglītības programmās ar koeficientu 0,5 atbilstoši MK noteikumu 1.pielikumam, noteikt mēneša darba algu 1300 EUR (viens tūkstotis trīs simti  euro), tai skaitā:</t>
  </si>
  <si>
    <t>1) no pašvaldības dotācijas 1129 EUR (viens tūkstotis viens simts divdesmit deviņi euro);</t>
  </si>
  <si>
    <t>2018.gada 27.septembra lēmumam Nr.453</t>
  </si>
  <si>
    <t>(protokols Nr.13, 5.punkts)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</si>
</sst>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00"/>
    <numFmt numFmtId="179" formatCode="&quot;Ls&quot;\ #,##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Red]0"/>
  </numFmts>
  <fonts count="62">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3"/>
      <name val="Times New Roman"/>
      <family val="1"/>
    </font>
    <font>
      <vertAlign val="superscript"/>
      <sz val="12"/>
      <name val="Times New Roman"/>
      <family val="1"/>
    </font>
    <font>
      <b/>
      <sz val="13"/>
      <name val="Times New Roman"/>
      <family val="1"/>
    </font>
    <font>
      <sz val="10"/>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b/>
      <sz val="12"/>
      <name val="Calibri"/>
      <family val="2"/>
    </font>
    <font>
      <b/>
      <sz val="12"/>
      <color indexed="8"/>
      <name val="Times New Roman"/>
      <family val="1"/>
    </font>
    <font>
      <sz val="12"/>
      <color indexed="8"/>
      <name val="Times New Roman"/>
      <family val="1"/>
    </font>
    <font>
      <sz val="9"/>
      <color indexed="8"/>
      <name val="Arial"/>
      <family val="2"/>
    </font>
    <font>
      <sz val="13"/>
      <color indexed="8"/>
      <name val="Times New Roman"/>
      <family val="1"/>
    </font>
    <font>
      <sz val="10"/>
      <color indexed="8"/>
      <name val="Times New Roman"/>
      <family val="1"/>
    </font>
    <font>
      <sz val="11"/>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b/>
      <sz val="12"/>
      <color theme="1"/>
      <name val="Times New Roman"/>
      <family val="1"/>
    </font>
    <font>
      <sz val="12"/>
      <color theme="1"/>
      <name val="Times New Roman"/>
      <family val="1"/>
    </font>
    <font>
      <sz val="9"/>
      <color theme="1"/>
      <name val="Arial"/>
      <family val="2"/>
    </font>
    <font>
      <sz val="13"/>
      <color theme="1"/>
      <name val="Times New Roman"/>
      <family val="1"/>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6">
    <xf numFmtId="0" fontId="0" fillId="0" borderId="0" xfId="0" applyFont="1" applyAlignment="1">
      <alignment/>
    </xf>
    <xf numFmtId="0" fontId="55" fillId="0" borderId="0" xfId="0" applyFont="1" applyAlignment="1">
      <alignment wrapText="1"/>
    </xf>
    <xf numFmtId="0" fontId="29" fillId="0" borderId="0" xfId="0" applyFont="1" applyFill="1" applyBorder="1" applyAlignment="1">
      <alignment horizontal="center"/>
    </xf>
    <xf numFmtId="0" fontId="0" fillId="0" borderId="0" xfId="0" applyFont="1" applyAlignment="1">
      <alignment/>
    </xf>
    <xf numFmtId="0" fontId="4" fillId="0" borderId="0" xfId="0" applyFont="1" applyAlignment="1">
      <alignment vertical="center" wrapText="1"/>
    </xf>
    <xf numFmtId="0" fontId="3" fillId="0" borderId="10" xfId="0" applyFont="1" applyBorder="1" applyAlignment="1">
      <alignment horizontal="center"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xf>
    <xf numFmtId="0" fontId="4" fillId="0" borderId="10" xfId="57" applyFont="1" applyFill="1" applyBorder="1" applyAlignment="1">
      <alignment vertical="center" wrapText="1"/>
      <protection/>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right"/>
    </xf>
    <xf numFmtId="2"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0" fontId="4" fillId="0" borderId="10" xfId="61" applyFont="1" applyFill="1" applyBorder="1" applyAlignment="1">
      <alignment vertical="center" wrapText="1"/>
      <protection/>
    </xf>
    <xf numFmtId="2" fontId="4" fillId="0" borderId="10" xfId="61" applyNumberFormat="1" applyFont="1" applyFill="1" applyBorder="1" applyAlignment="1">
      <alignment horizontal="center" vertical="center"/>
      <protection/>
    </xf>
    <xf numFmtId="1" fontId="4" fillId="0" borderId="10" xfId="61" applyNumberFormat="1" applyFont="1" applyFill="1" applyBorder="1" applyAlignment="1">
      <alignment horizontal="center" vertical="center"/>
      <protection/>
    </xf>
    <xf numFmtId="2" fontId="4" fillId="0" borderId="10" xfId="61" applyNumberFormat="1" applyFont="1" applyFill="1" applyBorder="1" applyAlignment="1">
      <alignment horizontal="center"/>
      <protection/>
    </xf>
    <xf numFmtId="1" fontId="4" fillId="0" borderId="10" xfId="61" applyNumberFormat="1" applyFont="1" applyFill="1" applyBorder="1" applyAlignment="1">
      <alignment horizontal="center"/>
      <protection/>
    </xf>
    <xf numFmtId="0" fontId="3" fillId="0" borderId="10" xfId="0" applyFont="1" applyFill="1" applyBorder="1" applyAlignment="1">
      <alignment horizontal="right" vertical="center"/>
    </xf>
    <xf numFmtId="0" fontId="4" fillId="0" borderId="10" xfId="62" applyFont="1" applyFill="1" applyBorder="1" applyAlignment="1">
      <alignment vertical="center" wrapText="1"/>
      <protection/>
    </xf>
    <xf numFmtId="2" fontId="4" fillId="0" borderId="10" xfId="62" applyNumberFormat="1" applyFont="1" applyFill="1" applyBorder="1" applyAlignment="1">
      <alignment horizontal="center" vertical="center" wrapText="1"/>
      <protection/>
    </xf>
    <xf numFmtId="1" fontId="4" fillId="0" borderId="10" xfId="62" applyNumberFormat="1" applyFont="1" applyFill="1" applyBorder="1" applyAlignment="1">
      <alignment horizontal="center" vertical="center" wrapText="1"/>
      <protection/>
    </xf>
    <xf numFmtId="2" fontId="3" fillId="0" borderId="10" xfId="62" applyNumberFormat="1"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1" fontId="3" fillId="0" borderId="10" xfId="62" applyNumberFormat="1" applyFont="1" applyFill="1" applyBorder="1" applyAlignment="1">
      <alignment horizontal="center" vertical="center" wrapText="1"/>
      <protection/>
    </xf>
    <xf numFmtId="0" fontId="4" fillId="0" borderId="10" xfId="58" applyFont="1" applyFill="1" applyBorder="1" applyAlignment="1">
      <alignment horizontal="left" vertical="center" wrapText="1"/>
      <protection/>
    </xf>
    <xf numFmtId="2" fontId="4" fillId="0" borderId="10" xfId="60" applyNumberFormat="1" applyFont="1" applyFill="1" applyBorder="1" applyAlignment="1">
      <alignment horizontal="center"/>
      <protection/>
    </xf>
    <xf numFmtId="1" fontId="4" fillId="0" borderId="10" xfId="60" applyNumberFormat="1" applyFont="1" applyFill="1" applyBorder="1" applyAlignment="1">
      <alignment horizontal="center"/>
      <protection/>
    </xf>
    <xf numFmtId="2" fontId="3" fillId="0" borderId="10" xfId="60" applyNumberFormat="1" applyFont="1" applyFill="1" applyBorder="1" applyAlignment="1">
      <alignment horizontal="center"/>
      <protection/>
    </xf>
    <xf numFmtId="0" fontId="3" fillId="0" borderId="10" xfId="60" applyFont="1" applyFill="1" applyBorder="1" applyAlignment="1">
      <alignment horizontal="center"/>
      <protection/>
    </xf>
    <xf numFmtId="1" fontId="3" fillId="0" borderId="10" xfId="60" applyNumberFormat="1" applyFont="1" applyFill="1" applyBorder="1" applyAlignment="1">
      <alignment horizontal="center"/>
      <protection/>
    </xf>
    <xf numFmtId="2" fontId="4" fillId="0" borderId="10" xfId="60" applyNumberFormat="1" applyFont="1" applyFill="1" applyBorder="1" applyAlignment="1">
      <alignment horizontal="center" vertical="center"/>
      <protection/>
    </xf>
    <xf numFmtId="1" fontId="4" fillId="0" borderId="10" xfId="60" applyNumberFormat="1" applyFont="1" applyFill="1" applyBorder="1" applyAlignment="1">
      <alignment horizontal="center" vertical="center"/>
      <protection/>
    </xf>
    <xf numFmtId="0" fontId="0" fillId="0" borderId="0" xfId="0" applyFill="1" applyAlignment="1">
      <alignment/>
    </xf>
    <xf numFmtId="0" fontId="0" fillId="0" borderId="0" xfId="0" applyAlignment="1">
      <alignment wrapText="1"/>
    </xf>
    <xf numFmtId="2"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4" fillId="0" borderId="11" xfId="57" applyFont="1" applyFill="1" applyBorder="1" applyAlignment="1">
      <alignment vertical="center" wrapText="1"/>
      <protection/>
    </xf>
    <xf numFmtId="0" fontId="4" fillId="0" borderId="10" xfId="57" applyFont="1" applyFill="1" applyBorder="1" applyAlignment="1">
      <alignment horizontal="left" vertical="center" wrapText="1"/>
      <protection/>
    </xf>
    <xf numFmtId="0" fontId="55" fillId="0" borderId="0" xfId="0" applyFont="1" applyAlignment="1">
      <alignment/>
    </xf>
    <xf numFmtId="0" fontId="4" fillId="0" borderId="11" xfId="0" applyFont="1" applyFill="1" applyBorder="1" applyAlignment="1">
      <alignment vertical="center" wrapText="1"/>
    </xf>
    <xf numFmtId="0" fontId="3" fillId="0" borderId="10" xfId="0" applyFont="1" applyFill="1" applyBorder="1" applyAlignment="1">
      <alignment horizontal="right" wrapText="1"/>
    </xf>
    <xf numFmtId="0" fontId="4" fillId="0" borderId="11" xfId="0" applyFont="1" applyFill="1" applyBorder="1" applyAlignment="1">
      <alignment horizontal="left" vertical="center" wrapText="1"/>
    </xf>
    <xf numFmtId="1" fontId="3" fillId="0" borderId="10" xfId="0" applyNumberFormat="1" applyFont="1" applyFill="1" applyBorder="1" applyAlignment="1">
      <alignment vertical="center" wrapText="1"/>
    </xf>
    <xf numFmtId="4" fontId="4" fillId="0" borderId="10" xfId="0" applyNumberFormat="1" applyFont="1" applyFill="1" applyBorder="1" applyAlignment="1">
      <alignment horizontal="center" vertical="center" wrapText="1"/>
    </xf>
    <xf numFmtId="1" fontId="3" fillId="0" borderId="10" xfId="61" applyNumberFormat="1" applyFont="1" applyFill="1" applyBorder="1" applyAlignment="1">
      <alignment horizontal="center"/>
      <protection/>
    </xf>
    <xf numFmtId="2" fontId="3" fillId="0" borderId="10" xfId="61" applyNumberFormat="1" applyFont="1" applyFill="1" applyBorder="1" applyAlignment="1">
      <alignment horizontal="center"/>
      <protection/>
    </xf>
    <xf numFmtId="0" fontId="4" fillId="0" borderId="10" xfId="61" applyFont="1" applyFill="1" applyBorder="1" applyAlignment="1">
      <alignment horizontal="center"/>
      <protection/>
    </xf>
    <xf numFmtId="0" fontId="57" fillId="0" borderId="10" xfId="0" applyFont="1" applyFill="1" applyBorder="1" applyAlignment="1">
      <alignment vertical="center" wrapText="1"/>
    </xf>
    <xf numFmtId="0" fontId="58" fillId="0" borderId="0" xfId="0" applyFont="1" applyAlignment="1">
      <alignment/>
    </xf>
    <xf numFmtId="0" fontId="59" fillId="0" borderId="0" xfId="0" applyFont="1" applyAlignment="1">
      <alignment/>
    </xf>
    <xf numFmtId="0" fontId="58" fillId="0" borderId="0" xfId="0" applyFont="1" applyFill="1" applyAlignment="1">
      <alignment/>
    </xf>
    <xf numFmtId="0" fontId="4" fillId="0" borderId="0" xfId="0" applyFont="1" applyFill="1" applyAlignment="1">
      <alignment horizontal="right" vertical="center" wrapText="1"/>
    </xf>
    <xf numFmtId="0" fontId="59" fillId="0" borderId="0" xfId="0" applyFont="1" applyFill="1" applyAlignment="1">
      <alignment/>
    </xf>
    <xf numFmtId="0" fontId="4" fillId="0" borderId="0" xfId="0" applyFont="1" applyFill="1" applyAlignment="1">
      <alignment vertical="center" wrapText="1"/>
    </xf>
    <xf numFmtId="0" fontId="55" fillId="0" borderId="0" xfId="0" applyFont="1" applyFill="1" applyAlignment="1">
      <alignment/>
    </xf>
    <xf numFmtId="0" fontId="55" fillId="0" borderId="0" xfId="0" applyFont="1" applyFill="1" applyAlignment="1">
      <alignment horizontal="center"/>
    </xf>
    <xf numFmtId="0" fontId="55" fillId="0" borderId="0" xfId="0" applyFont="1" applyFill="1" applyAlignment="1">
      <alignment/>
    </xf>
    <xf numFmtId="0" fontId="55" fillId="0" borderId="0" xfId="0" applyFont="1" applyFill="1" applyAlignment="1">
      <alignment wrapText="1"/>
    </xf>
    <xf numFmtId="0" fontId="0" fillId="0" borderId="0" xfId="0" applyFill="1" applyAlignment="1">
      <alignment wrapText="1"/>
    </xf>
    <xf numFmtId="0" fontId="55" fillId="0" borderId="0" xfId="0" applyFont="1" applyFill="1" applyAlignment="1">
      <alignment horizontal="center" wrapText="1"/>
    </xf>
    <xf numFmtId="0" fontId="0" fillId="0" borderId="0" xfId="0" applyFont="1" applyFill="1" applyAlignment="1">
      <alignment/>
    </xf>
    <xf numFmtId="0" fontId="60" fillId="0" borderId="0" xfId="0" applyFont="1" applyFill="1" applyAlignment="1">
      <alignment/>
    </xf>
    <xf numFmtId="0" fontId="4" fillId="0" borderId="10" xfId="0" applyFont="1" applyFill="1" applyBorder="1" applyAlignment="1">
      <alignment horizontal="left" wrapText="1"/>
    </xf>
    <xf numFmtId="0" fontId="4" fillId="0" borderId="10" xfId="58" applyFont="1" applyFill="1" applyBorder="1" applyAlignment="1">
      <alignment vertical="center" wrapText="1"/>
      <protection/>
    </xf>
    <xf numFmtId="0" fontId="55" fillId="0" borderId="0" xfId="0" applyFont="1" applyFill="1" applyAlignment="1">
      <alignment horizontal="center"/>
    </xf>
    <xf numFmtId="0" fontId="55" fillId="0" borderId="0" xfId="0" applyFont="1" applyAlignment="1">
      <alignment horizontal="center"/>
    </xf>
    <xf numFmtId="49" fontId="4" fillId="0" borderId="10" xfId="0" applyNumberFormat="1" applyFont="1" applyFill="1" applyBorder="1" applyAlignment="1">
      <alignment horizontal="center" vertical="center" wrapText="1"/>
    </xf>
    <xf numFmtId="0" fontId="0" fillId="0" borderId="0" xfId="0" applyFill="1" applyAlignment="1">
      <alignment/>
    </xf>
    <xf numFmtId="0" fontId="55"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xf>
    <xf numFmtId="0" fontId="35" fillId="0" borderId="0" xfId="0" applyFont="1" applyFill="1" applyAlignment="1">
      <alignment/>
    </xf>
    <xf numFmtId="0" fontId="35" fillId="0" borderId="0" xfId="0" applyFont="1" applyAlignment="1">
      <alignment/>
    </xf>
    <xf numFmtId="0" fontId="3" fillId="0" borderId="10" xfId="0" applyFont="1" applyFill="1" applyBorder="1" applyAlignment="1">
      <alignment horizont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4" fillId="0" borderId="0" xfId="0" applyFont="1" applyAlignment="1">
      <alignment horizontal="center"/>
    </xf>
    <xf numFmtId="2" fontId="4" fillId="0" borderId="10" xfId="59" applyNumberFormat="1" applyFont="1" applyFill="1" applyBorder="1" applyAlignment="1">
      <alignment horizontal="center"/>
      <protection/>
    </xf>
    <xf numFmtId="1" fontId="4" fillId="0" borderId="10" xfId="59" applyNumberFormat="1" applyFont="1" applyFill="1" applyBorder="1" applyAlignment="1">
      <alignment horizontal="center"/>
      <protection/>
    </xf>
    <xf numFmtId="2" fontId="4" fillId="0" borderId="10" xfId="59" applyNumberFormat="1" applyFont="1" applyFill="1" applyBorder="1" applyAlignment="1">
      <alignment horizontal="center" vertical="center"/>
      <protection/>
    </xf>
    <xf numFmtId="2" fontId="4" fillId="0" borderId="11" xfId="59" applyNumberFormat="1" applyFont="1" applyFill="1" applyBorder="1" applyAlignment="1">
      <alignment horizontal="center"/>
      <protection/>
    </xf>
    <xf numFmtId="2" fontId="4" fillId="0" borderId="11" xfId="59" applyNumberFormat="1" applyFont="1" applyFill="1" applyBorder="1" applyAlignment="1">
      <alignment horizontal="center" vertical="center"/>
      <protection/>
    </xf>
    <xf numFmtId="2" fontId="3" fillId="0" borderId="10" xfId="59" applyNumberFormat="1" applyFont="1" applyFill="1" applyBorder="1" applyAlignment="1">
      <alignment horizontal="center"/>
      <protection/>
    </xf>
    <xf numFmtId="0" fontId="3" fillId="0" borderId="10" xfId="59" applyFont="1" applyFill="1" applyBorder="1" applyAlignment="1">
      <alignment horizontal="center"/>
      <protection/>
    </xf>
    <xf numFmtId="1" fontId="3" fillId="0" borderId="10" xfId="59" applyNumberFormat="1" applyFont="1" applyFill="1" applyBorder="1" applyAlignment="1">
      <alignment horizontal="center"/>
      <protection/>
    </xf>
    <xf numFmtId="0" fontId="3" fillId="0" borderId="10" xfId="0" applyFont="1" applyFill="1" applyBorder="1" applyAlignment="1">
      <alignment horizontal="center" vertical="center"/>
    </xf>
    <xf numFmtId="0" fontId="4" fillId="0" borderId="10" xfId="0" applyFont="1" applyFill="1" applyBorder="1" applyAlignment="1">
      <alignment horizontal="left" vertical="center"/>
    </xf>
    <xf numFmtId="1" fontId="4" fillId="0" borderId="10" xfId="0" applyNumberFormat="1" applyFont="1" applyFill="1" applyBorder="1" applyAlignment="1">
      <alignment horizontal="center" vertical="center"/>
    </xf>
    <xf numFmtId="0" fontId="4" fillId="0" borderId="10" xfId="0" applyFont="1" applyFill="1" applyBorder="1" applyAlignment="1">
      <alignment wrapText="1"/>
    </xf>
    <xf numFmtId="2" fontId="3" fillId="0" borderId="10" xfId="0" applyNumberFormat="1" applyFont="1" applyFill="1" applyBorder="1" applyAlignment="1">
      <alignment horizontal="center"/>
    </xf>
    <xf numFmtId="1" fontId="3" fillId="0" borderId="10" xfId="0" applyNumberFormat="1" applyFont="1" applyFill="1" applyBorder="1" applyAlignment="1">
      <alignment horizontal="center"/>
    </xf>
    <xf numFmtId="0" fontId="61" fillId="0" borderId="0" xfId="0" applyFont="1" applyFill="1" applyAlignment="1">
      <alignment wrapText="1"/>
    </xf>
    <xf numFmtId="0" fontId="60" fillId="0" borderId="0" xfId="0" applyFont="1" applyFill="1" applyAlignment="1">
      <alignment wrapText="1"/>
    </xf>
    <xf numFmtId="0" fontId="9" fillId="0" borderId="0" xfId="0" applyFont="1" applyFill="1" applyAlignment="1">
      <alignment horizontal="right" vertical="center" wrapText="1"/>
    </xf>
    <xf numFmtId="178"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xf>
    <xf numFmtId="178" fontId="4" fillId="0" borderId="10" xfId="61" applyNumberFormat="1" applyFont="1" applyFill="1" applyBorder="1" applyAlignment="1">
      <alignment horizontal="center"/>
      <protection/>
    </xf>
    <xf numFmtId="49" fontId="4" fillId="0" borderId="10" xfId="61" applyNumberFormat="1" applyFont="1" applyFill="1" applyBorder="1" applyAlignment="1">
      <alignment horizontal="center"/>
      <protection/>
    </xf>
    <xf numFmtId="0" fontId="5" fillId="0" borderId="0" xfId="0" applyFont="1" applyFill="1" applyAlignment="1">
      <alignment horizontal="right" vertical="center"/>
    </xf>
    <xf numFmtId="0" fontId="55" fillId="0" borderId="0" xfId="0" applyFont="1" applyFill="1" applyAlignment="1">
      <alignment horizontal="center"/>
    </xf>
    <xf numFmtId="0" fontId="59" fillId="0" borderId="0" xfId="0" applyFont="1" applyFill="1" applyAlignment="1">
      <alignment horizontal="center"/>
    </xf>
    <xf numFmtId="0" fontId="5" fillId="0" borderId="0" xfId="0" applyFont="1" applyFill="1" applyAlignment="1">
      <alignment vertical="center" wrapText="1"/>
    </xf>
    <xf numFmtId="0" fontId="3" fillId="0" borderId="0" xfId="0" applyFont="1" applyFill="1" applyAlignment="1">
      <alignment vertical="center" wrapText="1"/>
    </xf>
    <xf numFmtId="0" fontId="57" fillId="0" borderId="10" xfId="0" applyFont="1" applyFill="1" applyBorder="1" applyAlignment="1">
      <alignment horizontal="center" vertical="center" wrapText="1"/>
    </xf>
    <xf numFmtId="1" fontId="57" fillId="0" borderId="10" xfId="0" applyNumberFormat="1" applyFont="1" applyFill="1" applyBorder="1" applyAlignment="1">
      <alignment horizontal="center" vertical="center" wrapText="1"/>
    </xf>
    <xf numFmtId="0" fontId="56" fillId="0" borderId="10" xfId="0" applyFont="1" applyFill="1" applyBorder="1" applyAlignment="1">
      <alignment vertical="center" wrapText="1"/>
    </xf>
    <xf numFmtId="1" fontId="56" fillId="0" borderId="10" xfId="0" applyNumberFormat="1" applyFont="1" applyFill="1" applyBorder="1" applyAlignment="1">
      <alignment horizontal="center" vertical="center" wrapText="1"/>
    </xf>
    <xf numFmtId="0" fontId="60" fillId="0" borderId="0" xfId="0" applyFont="1" applyFill="1" applyAlignment="1">
      <alignment vertical="top" wrapText="1"/>
    </xf>
    <xf numFmtId="0" fontId="7" fillId="0" borderId="0" xfId="0" applyFont="1" applyFill="1" applyAlignment="1">
      <alignment horizontal="center"/>
    </xf>
    <xf numFmtId="0" fontId="5" fillId="0" borderId="0" xfId="0" applyFont="1" applyFill="1" applyAlignment="1">
      <alignment horizontal="right" vertical="center"/>
    </xf>
    <xf numFmtId="0" fontId="9" fillId="0" borderId="0" xfId="0" applyFont="1" applyFill="1" applyAlignment="1">
      <alignment horizontal="right" vertical="center" wrapText="1"/>
    </xf>
    <xf numFmtId="0" fontId="8" fillId="0" borderId="0" xfId="0" applyFont="1" applyFill="1" applyAlignment="1">
      <alignment horizontal="left" vertical="top" wrapText="1"/>
    </xf>
    <xf numFmtId="0" fontId="55" fillId="0" borderId="0" xfId="0" applyFont="1" applyFill="1" applyAlignment="1">
      <alignment horizontal="center"/>
    </xf>
    <xf numFmtId="0" fontId="55" fillId="0" borderId="0" xfId="0" applyFont="1" applyFill="1" applyAlignment="1">
      <alignment horizontal="center" wrapText="1"/>
    </xf>
    <xf numFmtId="0" fontId="0" fillId="0" borderId="0" xfId="0" applyFill="1" applyAlignment="1">
      <alignment horizontal="center"/>
    </xf>
    <xf numFmtId="0" fontId="55" fillId="0" borderId="0" xfId="0" applyFont="1" applyAlignment="1">
      <alignment horizontal="center"/>
    </xf>
    <xf numFmtId="0" fontId="55" fillId="0" borderId="0" xfId="0" applyFont="1" applyAlignment="1">
      <alignment horizontal="center" wrapText="1"/>
    </xf>
    <xf numFmtId="0" fontId="5" fillId="0" borderId="0" xfId="0" applyFont="1" applyAlignment="1">
      <alignment horizontal="right" vertical="center"/>
    </xf>
    <xf numFmtId="0" fontId="56" fillId="0" borderId="0" xfId="0" applyFont="1" applyFill="1" applyAlignment="1">
      <alignment horizontal="center" wrapText="1"/>
    </xf>
    <xf numFmtId="0" fontId="60" fillId="0" borderId="0" xfId="0" applyFont="1" applyFill="1" applyAlignment="1">
      <alignment horizontal="left" wrapText="1"/>
    </xf>
    <xf numFmtId="0" fontId="5" fillId="0" borderId="0" xfId="0" applyFont="1" applyFill="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_6  pielikums (2)" xfId="57"/>
    <cellStyle name="Normal 2_6 piel  Vakara vsk" xfId="58"/>
    <cellStyle name="Normal_6  pielikums (2)" xfId="59"/>
    <cellStyle name="Normal_6 piel  Vakara vsk" xfId="60"/>
    <cellStyle name="Normal_6_piel_01092009" xfId="61"/>
    <cellStyle name="Normal_Stati_01_09"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C4" sqref="C4:E4"/>
    </sheetView>
  </sheetViews>
  <sheetFormatPr defaultColWidth="9.140625" defaultRowHeight="15"/>
  <cols>
    <col min="1" max="1" width="6.00390625" style="81" customWidth="1"/>
    <col min="2" max="2" width="34.140625" style="83" customWidth="1"/>
    <col min="3" max="3" width="18.57421875" style="83" customWidth="1"/>
    <col min="4" max="4" width="17.57421875" style="83" customWidth="1"/>
    <col min="5" max="5" width="15.421875" style="83" customWidth="1"/>
    <col min="6" max="6" width="9.140625" style="83" customWidth="1"/>
    <col min="7" max="16384" width="9.140625" style="84" customWidth="1"/>
  </cols>
  <sheetData>
    <row r="1" spans="2:5" ht="16.5">
      <c r="B1" s="82"/>
      <c r="C1" s="124" t="s">
        <v>131</v>
      </c>
      <c r="D1" s="124"/>
      <c r="E1" s="124"/>
    </row>
    <row r="2" spans="2:5" ht="16.5">
      <c r="B2" s="82"/>
      <c r="C2" s="124" t="s">
        <v>201</v>
      </c>
      <c r="D2" s="124"/>
      <c r="E2" s="124"/>
    </row>
    <row r="3" spans="2:5" ht="16.5">
      <c r="B3" s="82"/>
      <c r="C3" s="124" t="s">
        <v>202</v>
      </c>
      <c r="D3" s="124"/>
      <c r="E3" s="124"/>
    </row>
    <row r="4" spans="3:5" ht="15" customHeight="1">
      <c r="C4" s="125"/>
      <c r="D4" s="125"/>
      <c r="E4" s="125"/>
    </row>
    <row r="5" spans="3:5" ht="15" customHeight="1">
      <c r="C5" s="125"/>
      <c r="D5" s="125"/>
      <c r="E5" s="125"/>
    </row>
    <row r="6" spans="3:5" ht="15" customHeight="1">
      <c r="C6" s="108"/>
      <c r="D6" s="108"/>
      <c r="E6" s="108"/>
    </row>
    <row r="7" spans="2:5" ht="18.75" customHeight="1">
      <c r="B7" s="123" t="s">
        <v>64</v>
      </c>
      <c r="C7" s="123"/>
      <c r="D7" s="123"/>
      <c r="E7" s="123"/>
    </row>
    <row r="8" spans="2:5" ht="18.75" customHeight="1">
      <c r="B8" s="123" t="s">
        <v>65</v>
      </c>
      <c r="C8" s="123"/>
      <c r="D8" s="123"/>
      <c r="E8" s="123"/>
    </row>
    <row r="10" spans="1:5" ht="32.25" customHeight="1">
      <c r="A10" s="85" t="s">
        <v>113</v>
      </c>
      <c r="B10" s="16" t="s">
        <v>0</v>
      </c>
      <c r="C10" s="16" t="s">
        <v>1</v>
      </c>
      <c r="D10" s="16" t="s">
        <v>117</v>
      </c>
      <c r="E10" s="16" t="s">
        <v>118</v>
      </c>
    </row>
    <row r="11" spans="1:5" ht="31.5" customHeight="1">
      <c r="A11" s="86">
        <v>1</v>
      </c>
      <c r="B11" s="6" t="s">
        <v>127</v>
      </c>
      <c r="C11" s="7">
        <v>1</v>
      </c>
      <c r="D11" s="8">
        <v>874</v>
      </c>
      <c r="E11" s="8">
        <f>ROUND(C11*D11,0)</f>
        <v>874</v>
      </c>
    </row>
    <row r="12" spans="1:5" ht="15.75">
      <c r="A12" s="87">
        <v>2</v>
      </c>
      <c r="B12" s="9" t="s">
        <v>3</v>
      </c>
      <c r="C12" s="7">
        <v>1</v>
      </c>
      <c r="D12" s="8">
        <v>965</v>
      </c>
      <c r="E12" s="8">
        <f aca="true" t="shared" si="0" ref="E12:E26">ROUND(C12*D12,0)</f>
        <v>965</v>
      </c>
    </row>
    <row r="13" spans="1:5" ht="15.75">
      <c r="A13" s="87">
        <v>3</v>
      </c>
      <c r="B13" s="9" t="s">
        <v>47</v>
      </c>
      <c r="C13" s="7">
        <v>1</v>
      </c>
      <c r="D13" s="8">
        <v>797</v>
      </c>
      <c r="E13" s="8">
        <f t="shared" si="0"/>
        <v>797</v>
      </c>
    </row>
    <row r="14" spans="1:5" ht="15.75">
      <c r="A14" s="87">
        <v>4</v>
      </c>
      <c r="B14" s="6" t="s">
        <v>97</v>
      </c>
      <c r="C14" s="7">
        <v>1</v>
      </c>
      <c r="D14" s="8">
        <v>797</v>
      </c>
      <c r="E14" s="8">
        <f t="shared" si="0"/>
        <v>797</v>
      </c>
    </row>
    <row r="15" spans="1:5" ht="15.75">
      <c r="A15" s="87">
        <v>5</v>
      </c>
      <c r="B15" s="9" t="s">
        <v>5</v>
      </c>
      <c r="C15" s="7">
        <v>0.5</v>
      </c>
      <c r="D15" s="8">
        <v>797</v>
      </c>
      <c r="E15" s="8">
        <f t="shared" si="0"/>
        <v>399</v>
      </c>
    </row>
    <row r="16" spans="1:5" ht="15.75">
      <c r="A16" s="87">
        <v>6</v>
      </c>
      <c r="B16" s="9" t="s">
        <v>6</v>
      </c>
      <c r="C16" s="7">
        <v>3</v>
      </c>
      <c r="D16" s="8">
        <v>475</v>
      </c>
      <c r="E16" s="8">
        <f t="shared" si="0"/>
        <v>1425</v>
      </c>
    </row>
    <row r="17" spans="1:5" ht="15.75">
      <c r="A17" s="87">
        <v>7</v>
      </c>
      <c r="B17" s="9" t="s">
        <v>104</v>
      </c>
      <c r="C17" s="7">
        <v>1.25</v>
      </c>
      <c r="D17" s="8">
        <v>430</v>
      </c>
      <c r="E17" s="8">
        <f t="shared" si="0"/>
        <v>538</v>
      </c>
    </row>
    <row r="18" spans="1:5" ht="15.75">
      <c r="A18" s="87">
        <v>8</v>
      </c>
      <c r="B18" s="9" t="s">
        <v>61</v>
      </c>
      <c r="C18" s="7">
        <v>1</v>
      </c>
      <c r="D18" s="8">
        <v>719</v>
      </c>
      <c r="E18" s="8">
        <f t="shared" si="0"/>
        <v>719</v>
      </c>
    </row>
    <row r="19" spans="1:5" ht="15.75">
      <c r="A19" s="87">
        <v>9</v>
      </c>
      <c r="B19" s="9" t="s">
        <v>35</v>
      </c>
      <c r="C19" s="7">
        <v>6</v>
      </c>
      <c r="D19" s="8">
        <v>430</v>
      </c>
      <c r="E19" s="8">
        <f t="shared" si="0"/>
        <v>2580</v>
      </c>
    </row>
    <row r="20" spans="1:5" ht="15.75">
      <c r="A20" s="87">
        <v>10</v>
      </c>
      <c r="B20" s="6" t="s">
        <v>180</v>
      </c>
      <c r="C20" s="7">
        <v>3</v>
      </c>
      <c r="D20" s="8">
        <v>475</v>
      </c>
      <c r="E20" s="8">
        <f t="shared" si="0"/>
        <v>1425</v>
      </c>
    </row>
    <row r="21" spans="1:5" ht="15.75">
      <c r="A21" s="87">
        <v>11</v>
      </c>
      <c r="B21" s="9" t="s">
        <v>8</v>
      </c>
      <c r="C21" s="7">
        <v>1.75</v>
      </c>
      <c r="D21" s="8">
        <v>430</v>
      </c>
      <c r="E21" s="8">
        <f t="shared" si="0"/>
        <v>753</v>
      </c>
    </row>
    <row r="22" spans="1:5" ht="15.75">
      <c r="A22" s="87">
        <v>12</v>
      </c>
      <c r="B22" s="9" t="s">
        <v>26</v>
      </c>
      <c r="C22" s="7">
        <v>2</v>
      </c>
      <c r="D22" s="8">
        <v>475</v>
      </c>
      <c r="E22" s="8">
        <f t="shared" si="0"/>
        <v>950</v>
      </c>
    </row>
    <row r="23" spans="1:5" ht="15.75">
      <c r="A23" s="87">
        <v>13</v>
      </c>
      <c r="B23" s="9" t="s">
        <v>9</v>
      </c>
      <c r="C23" s="7">
        <v>0.5</v>
      </c>
      <c r="D23" s="8">
        <v>710</v>
      </c>
      <c r="E23" s="8">
        <f t="shared" si="0"/>
        <v>355</v>
      </c>
    </row>
    <row r="24" spans="1:5" ht="15.75">
      <c r="A24" s="87">
        <v>14</v>
      </c>
      <c r="B24" s="9" t="s">
        <v>55</v>
      </c>
      <c r="C24" s="7">
        <v>0.1</v>
      </c>
      <c r="D24" s="8">
        <v>710</v>
      </c>
      <c r="E24" s="8">
        <f t="shared" si="0"/>
        <v>71</v>
      </c>
    </row>
    <row r="25" spans="1:5" ht="15.75">
      <c r="A25" s="87">
        <v>15</v>
      </c>
      <c r="B25" s="9" t="s">
        <v>95</v>
      </c>
      <c r="C25" s="86">
        <v>0.33</v>
      </c>
      <c r="D25" s="8">
        <v>710</v>
      </c>
      <c r="E25" s="8">
        <f t="shared" si="0"/>
        <v>234</v>
      </c>
    </row>
    <row r="26" spans="1:5" ht="15.75">
      <c r="A26" s="87">
        <v>16</v>
      </c>
      <c r="B26" s="9" t="s">
        <v>94</v>
      </c>
      <c r="C26" s="88">
        <v>1.3</v>
      </c>
      <c r="D26" s="8">
        <v>785</v>
      </c>
      <c r="E26" s="8">
        <f t="shared" si="0"/>
        <v>1021</v>
      </c>
    </row>
    <row r="27" spans="1:5" ht="15.75">
      <c r="A27" s="87"/>
      <c r="B27" s="13" t="s">
        <v>10</v>
      </c>
      <c r="C27" s="89">
        <f>SUM(C11:C26)</f>
        <v>24.73</v>
      </c>
      <c r="D27" s="86"/>
      <c r="E27" s="90">
        <f>SUM(E11:E26)</f>
        <v>13903</v>
      </c>
    </row>
  </sheetData>
  <sheetProtection/>
  <mergeCells count="7">
    <mergeCell ref="B7:E7"/>
    <mergeCell ref="B8:E8"/>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3" sqref="C3:E3"/>
    </sheetView>
  </sheetViews>
  <sheetFormatPr defaultColWidth="9.140625" defaultRowHeight="15"/>
  <cols>
    <col min="1" max="1" width="6.57421875" style="0" customWidth="1"/>
    <col min="2" max="2" width="36.140625" style="43" customWidth="1"/>
    <col min="3" max="3" width="18.57421875" style="43" customWidth="1"/>
    <col min="4" max="4" width="13.28125" style="43" customWidth="1"/>
    <col min="5" max="5" width="15.00390625" style="43" customWidth="1"/>
    <col min="6" max="8" width="9.140625" style="43" customWidth="1"/>
  </cols>
  <sheetData>
    <row r="1" spans="1:5" ht="16.5">
      <c r="A1" s="60"/>
      <c r="B1" s="64"/>
      <c r="C1" s="124" t="s">
        <v>140</v>
      </c>
      <c r="D1" s="124"/>
      <c r="E1" s="124"/>
    </row>
    <row r="2" spans="2:5" ht="16.5">
      <c r="B2" s="64"/>
      <c r="C2" s="124" t="s">
        <v>201</v>
      </c>
      <c r="D2" s="124"/>
      <c r="E2" s="124"/>
    </row>
    <row r="3" spans="2:5" ht="16.5">
      <c r="B3" s="64"/>
      <c r="C3" s="124" t="s">
        <v>202</v>
      </c>
      <c r="D3" s="124"/>
      <c r="E3" s="124"/>
    </row>
    <row r="4" spans="3:5" ht="15">
      <c r="C4" s="125"/>
      <c r="D4" s="125"/>
      <c r="E4" s="125"/>
    </row>
    <row r="5" spans="3:5" ht="15">
      <c r="C5" s="125"/>
      <c r="D5" s="125"/>
      <c r="E5" s="125"/>
    </row>
    <row r="6" spans="2:5" ht="18" customHeight="1">
      <c r="B6" s="128" t="s">
        <v>73</v>
      </c>
      <c r="C6" s="128"/>
      <c r="D6" s="128"/>
      <c r="E6" s="128"/>
    </row>
    <row r="7" spans="2:5" ht="16.5">
      <c r="B7" s="127" t="s">
        <v>86</v>
      </c>
      <c r="C7" s="127"/>
      <c r="D7" s="127"/>
      <c r="E7" s="127"/>
    </row>
    <row r="8" ht="15.75" customHeight="1"/>
    <row r="9" spans="1:5" ht="36.75" customHeight="1">
      <c r="A9" s="16" t="s">
        <v>113</v>
      </c>
      <c r="B9" s="16" t="s">
        <v>0</v>
      </c>
      <c r="C9" s="16" t="s">
        <v>1</v>
      </c>
      <c r="D9" s="16" t="s">
        <v>117</v>
      </c>
      <c r="E9" s="16" t="s">
        <v>118</v>
      </c>
    </row>
    <row r="10" spans="1:5" ht="15.75" customHeight="1">
      <c r="A10" s="8">
        <v>1</v>
      </c>
      <c r="B10" s="6" t="s">
        <v>15</v>
      </c>
      <c r="C10" s="7">
        <v>1</v>
      </c>
      <c r="D10" s="8">
        <v>1050</v>
      </c>
      <c r="E10" s="8">
        <f>ROUND(C10*D10,0)</f>
        <v>1050</v>
      </c>
    </row>
    <row r="11" spans="1:5" ht="15.75" customHeight="1">
      <c r="A11" s="8">
        <v>2</v>
      </c>
      <c r="B11" s="51" t="s">
        <v>106</v>
      </c>
      <c r="C11" s="45">
        <v>22</v>
      </c>
      <c r="D11" s="8">
        <v>710</v>
      </c>
      <c r="E11" s="8">
        <f aca="true" t="shared" si="0" ref="E11:E26">ROUND(C11*D11,0)</f>
        <v>15620</v>
      </c>
    </row>
    <row r="12" spans="1:5" ht="15.75">
      <c r="A12" s="8">
        <v>3</v>
      </c>
      <c r="B12" s="6" t="s">
        <v>16</v>
      </c>
      <c r="C12" s="7">
        <v>2.2</v>
      </c>
      <c r="D12" s="8">
        <v>710</v>
      </c>
      <c r="E12" s="8">
        <f t="shared" si="0"/>
        <v>1562</v>
      </c>
    </row>
    <row r="13" spans="1:5" ht="15.75" customHeight="1">
      <c r="A13" s="8">
        <v>4</v>
      </c>
      <c r="B13" s="6" t="s">
        <v>100</v>
      </c>
      <c r="C13" s="7">
        <v>1.2</v>
      </c>
      <c r="D13" s="8">
        <v>710</v>
      </c>
      <c r="E13" s="8">
        <f>ROUND(C13*D13,0)</f>
        <v>852</v>
      </c>
    </row>
    <row r="14" spans="1:5" ht="15.75" customHeight="1">
      <c r="A14" s="8">
        <v>5</v>
      </c>
      <c r="B14" s="6" t="s">
        <v>17</v>
      </c>
      <c r="C14" s="7">
        <v>1</v>
      </c>
      <c r="D14" s="8">
        <v>785</v>
      </c>
      <c r="E14" s="8">
        <f t="shared" si="0"/>
        <v>785</v>
      </c>
    </row>
    <row r="15" spans="1:5" ht="15.75" customHeight="1">
      <c r="A15" s="8">
        <v>6</v>
      </c>
      <c r="B15" s="6" t="s">
        <v>56</v>
      </c>
      <c r="C15" s="7">
        <v>0.85</v>
      </c>
      <c r="D15" s="8">
        <v>710</v>
      </c>
      <c r="E15" s="8">
        <f t="shared" si="0"/>
        <v>604</v>
      </c>
    </row>
    <row r="16" spans="1:5" ht="15.75" customHeight="1">
      <c r="A16" s="8">
        <v>7</v>
      </c>
      <c r="B16" s="6" t="s">
        <v>22</v>
      </c>
      <c r="C16" s="7">
        <v>1</v>
      </c>
      <c r="D16" s="8">
        <v>874</v>
      </c>
      <c r="E16" s="8">
        <f t="shared" si="0"/>
        <v>874</v>
      </c>
    </row>
    <row r="17" spans="1:5" ht="15.75" customHeight="1">
      <c r="A17" s="8">
        <v>8</v>
      </c>
      <c r="B17" s="6" t="s">
        <v>24</v>
      </c>
      <c r="C17" s="7">
        <v>1</v>
      </c>
      <c r="D17" s="8">
        <v>797</v>
      </c>
      <c r="E17" s="8">
        <f t="shared" si="0"/>
        <v>797</v>
      </c>
    </row>
    <row r="18" spans="1:5" ht="15.75" customHeight="1">
      <c r="A18" s="8">
        <v>9</v>
      </c>
      <c r="B18" s="6" t="s">
        <v>97</v>
      </c>
      <c r="C18" s="7">
        <v>1</v>
      </c>
      <c r="D18" s="8">
        <v>797</v>
      </c>
      <c r="E18" s="8">
        <f t="shared" si="0"/>
        <v>797</v>
      </c>
    </row>
    <row r="19" spans="1:5" ht="15.75" customHeight="1">
      <c r="A19" s="8">
        <v>10</v>
      </c>
      <c r="B19" s="51" t="s">
        <v>11</v>
      </c>
      <c r="C19" s="45">
        <v>11</v>
      </c>
      <c r="D19" s="8">
        <v>475</v>
      </c>
      <c r="E19" s="8">
        <f t="shared" si="0"/>
        <v>5225</v>
      </c>
    </row>
    <row r="20" spans="1:5" ht="15.75" customHeight="1">
      <c r="A20" s="8">
        <v>11</v>
      </c>
      <c r="B20" s="6" t="s">
        <v>19</v>
      </c>
      <c r="C20" s="7">
        <v>2.5</v>
      </c>
      <c r="D20" s="8">
        <v>564</v>
      </c>
      <c r="E20" s="8">
        <f t="shared" si="0"/>
        <v>1410</v>
      </c>
    </row>
    <row r="21" spans="1:5" ht="15.75" customHeight="1">
      <c r="A21" s="8">
        <v>12</v>
      </c>
      <c r="B21" s="6" t="s">
        <v>98</v>
      </c>
      <c r="C21" s="7">
        <v>1</v>
      </c>
      <c r="D21" s="8">
        <v>430</v>
      </c>
      <c r="E21" s="8">
        <f t="shared" si="0"/>
        <v>430</v>
      </c>
    </row>
    <row r="22" spans="1:5" ht="15.75" customHeight="1">
      <c r="A22" s="8">
        <v>13</v>
      </c>
      <c r="B22" s="6" t="s">
        <v>23</v>
      </c>
      <c r="C22" s="7">
        <v>0.4</v>
      </c>
      <c r="D22" s="8">
        <v>499</v>
      </c>
      <c r="E22" s="8">
        <f t="shared" si="0"/>
        <v>200</v>
      </c>
    </row>
    <row r="23" spans="1:5" ht="15.75" customHeight="1">
      <c r="A23" s="8">
        <v>14</v>
      </c>
      <c r="B23" s="6" t="s">
        <v>35</v>
      </c>
      <c r="C23" s="7">
        <v>1</v>
      </c>
      <c r="D23" s="8">
        <v>430</v>
      </c>
      <c r="E23" s="8">
        <f t="shared" si="0"/>
        <v>430</v>
      </c>
    </row>
    <row r="24" spans="1:5" ht="15.75" customHeight="1">
      <c r="A24" s="8">
        <v>15</v>
      </c>
      <c r="B24" s="6" t="s">
        <v>180</v>
      </c>
      <c r="C24" s="7">
        <v>3</v>
      </c>
      <c r="D24" s="8">
        <v>475</v>
      </c>
      <c r="E24" s="8">
        <f t="shared" si="0"/>
        <v>1425</v>
      </c>
    </row>
    <row r="25" spans="1:5" ht="15.75" customHeight="1">
      <c r="A25" s="8">
        <v>16</v>
      </c>
      <c r="B25" s="6" t="s">
        <v>8</v>
      </c>
      <c r="C25" s="7">
        <v>1.5</v>
      </c>
      <c r="D25" s="8">
        <v>430</v>
      </c>
      <c r="E25" s="8">
        <f t="shared" si="0"/>
        <v>645</v>
      </c>
    </row>
    <row r="26" spans="1:5" ht="15.75" customHeight="1">
      <c r="A26" s="8">
        <v>17</v>
      </c>
      <c r="B26" s="6" t="s">
        <v>99</v>
      </c>
      <c r="C26" s="7">
        <v>1</v>
      </c>
      <c r="D26" s="8">
        <v>430</v>
      </c>
      <c r="E26" s="8">
        <f t="shared" si="0"/>
        <v>430</v>
      </c>
    </row>
    <row r="27" spans="1:5" ht="15.75">
      <c r="A27" s="15"/>
      <c r="B27" s="13" t="s">
        <v>10</v>
      </c>
      <c r="C27" s="14">
        <f>SUM(C9:C26)</f>
        <v>52.65</v>
      </c>
      <c r="D27" s="14"/>
      <c r="E27" s="15">
        <f>SUM(E10:E26)</f>
        <v>33136</v>
      </c>
    </row>
    <row r="29" spans="2:5" ht="15" customHeight="1">
      <c r="B29" s="126" t="s">
        <v>173</v>
      </c>
      <c r="C29" s="126"/>
      <c r="D29" s="126"/>
      <c r="E29" s="126"/>
    </row>
    <row r="30" spans="2:5" ht="15">
      <c r="B30" s="126"/>
      <c r="C30" s="126"/>
      <c r="D30" s="126"/>
      <c r="E30" s="126"/>
    </row>
    <row r="31" spans="2:5" ht="15">
      <c r="B31" s="126"/>
      <c r="C31" s="126"/>
      <c r="D31" s="126"/>
      <c r="E31" s="126"/>
    </row>
    <row r="32" spans="2:5" ht="15">
      <c r="B32" s="126"/>
      <c r="C32" s="126"/>
      <c r="D32" s="126"/>
      <c r="E32" s="126"/>
    </row>
    <row r="33" spans="2:5" ht="21.75" customHeight="1">
      <c r="B33" s="126"/>
      <c r="C33" s="126"/>
      <c r="D33" s="126"/>
      <c r="E33" s="126"/>
    </row>
  </sheetData>
  <sheetProtection/>
  <mergeCells count="8">
    <mergeCell ref="B6:E6"/>
    <mergeCell ref="B7:E7"/>
    <mergeCell ref="B29:E33"/>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C2" sqref="C2:E3"/>
    </sheetView>
  </sheetViews>
  <sheetFormatPr defaultColWidth="9.140625" defaultRowHeight="15"/>
  <cols>
    <col min="1" max="1" width="6.28125" style="0" customWidth="1"/>
    <col min="2" max="2" width="37.7109375" style="43" customWidth="1"/>
    <col min="3" max="3" width="21.00390625" style="43" customWidth="1"/>
    <col min="4" max="4" width="16.8515625" style="43" customWidth="1"/>
    <col min="5" max="5" width="13.421875" style="43" customWidth="1"/>
    <col min="6" max="8" width="9.140625" style="43" customWidth="1"/>
  </cols>
  <sheetData>
    <row r="1" spans="1:5" ht="16.5">
      <c r="A1" s="60"/>
      <c r="B1" s="64"/>
      <c r="C1" s="124" t="s">
        <v>141</v>
      </c>
      <c r="D1" s="124"/>
      <c r="E1" s="124"/>
    </row>
    <row r="2" spans="2:5" ht="16.5">
      <c r="B2" s="64"/>
      <c r="C2" s="124" t="s">
        <v>201</v>
      </c>
      <c r="D2" s="124"/>
      <c r="E2" s="124"/>
    </row>
    <row r="3" spans="2:5" ht="16.5">
      <c r="B3" s="64"/>
      <c r="C3" s="124" t="s">
        <v>202</v>
      </c>
      <c r="D3" s="124"/>
      <c r="E3" s="124"/>
    </row>
    <row r="4" spans="3:5" ht="15">
      <c r="C4" s="125"/>
      <c r="D4" s="125"/>
      <c r="E4" s="125"/>
    </row>
    <row r="5" spans="3:5" ht="15">
      <c r="C5" s="125"/>
      <c r="D5" s="125"/>
      <c r="E5" s="125"/>
    </row>
    <row r="6" spans="2:5" ht="21.75" customHeight="1">
      <c r="B6" s="128" t="s">
        <v>74</v>
      </c>
      <c r="C6" s="128"/>
      <c r="D6" s="128"/>
      <c r="E6" s="128"/>
    </row>
    <row r="7" spans="2:5" ht="16.5">
      <c r="B7" s="127" t="s">
        <v>86</v>
      </c>
      <c r="C7" s="127"/>
      <c r="D7" s="127"/>
      <c r="E7" s="127"/>
    </row>
    <row r="9" spans="1:5" ht="38.25" customHeight="1">
      <c r="A9" s="5" t="s">
        <v>113</v>
      </c>
      <c r="B9" s="16" t="s">
        <v>0</v>
      </c>
      <c r="C9" s="16" t="s">
        <v>1</v>
      </c>
      <c r="D9" s="16" t="s">
        <v>117</v>
      </c>
      <c r="E9" s="16" t="s">
        <v>118</v>
      </c>
    </row>
    <row r="10" spans="1:5" ht="15.75" customHeight="1">
      <c r="A10" s="8">
        <v>1</v>
      </c>
      <c r="B10" s="6" t="s">
        <v>15</v>
      </c>
      <c r="C10" s="7">
        <v>1</v>
      </c>
      <c r="D10" s="8">
        <v>1050</v>
      </c>
      <c r="E10" s="8">
        <f>ROUND(C10*D10,)</f>
        <v>1050</v>
      </c>
    </row>
    <row r="11" spans="1:5" ht="15.75" customHeight="1">
      <c r="A11" s="8">
        <v>2</v>
      </c>
      <c r="B11" s="51" t="s">
        <v>106</v>
      </c>
      <c r="C11" s="45">
        <v>22</v>
      </c>
      <c r="D11" s="8">
        <v>710</v>
      </c>
      <c r="E11" s="8">
        <f aca="true" t="shared" si="0" ref="E11:E28">ROUND(C11*D11,)</f>
        <v>15620</v>
      </c>
    </row>
    <row r="12" spans="1:5" ht="34.5" customHeight="1">
      <c r="A12" s="8">
        <v>3</v>
      </c>
      <c r="B12" s="6" t="s">
        <v>16</v>
      </c>
      <c r="C12" s="7">
        <v>1.7</v>
      </c>
      <c r="D12" s="8">
        <v>710</v>
      </c>
      <c r="E12" s="8">
        <f t="shared" si="0"/>
        <v>1207</v>
      </c>
    </row>
    <row r="13" spans="1:5" ht="15.75">
      <c r="A13" s="8">
        <v>4</v>
      </c>
      <c r="B13" s="6" t="s">
        <v>56</v>
      </c>
      <c r="C13" s="7">
        <v>2</v>
      </c>
      <c r="D13" s="8">
        <v>710</v>
      </c>
      <c r="E13" s="8">
        <f t="shared" si="0"/>
        <v>1420</v>
      </c>
    </row>
    <row r="14" spans="1:5" ht="33.75" customHeight="1">
      <c r="A14" s="8">
        <v>5</v>
      </c>
      <c r="B14" s="6" t="s">
        <v>57</v>
      </c>
      <c r="C14" s="7">
        <v>1</v>
      </c>
      <c r="D14" s="8">
        <v>710</v>
      </c>
      <c r="E14" s="8">
        <f t="shared" si="0"/>
        <v>710</v>
      </c>
    </row>
    <row r="15" spans="1:5" ht="15.75" customHeight="1">
      <c r="A15" s="8">
        <v>6</v>
      </c>
      <c r="B15" s="6" t="s">
        <v>17</v>
      </c>
      <c r="C15" s="7">
        <v>1</v>
      </c>
      <c r="D15" s="8">
        <v>785</v>
      </c>
      <c r="E15" s="8">
        <f t="shared" si="0"/>
        <v>785</v>
      </c>
    </row>
    <row r="16" spans="1:5" ht="15.75" customHeight="1">
      <c r="A16" s="8">
        <v>7</v>
      </c>
      <c r="B16" s="6" t="s">
        <v>22</v>
      </c>
      <c r="C16" s="7">
        <v>1</v>
      </c>
      <c r="D16" s="8">
        <v>874</v>
      </c>
      <c r="E16" s="8">
        <f t="shared" si="0"/>
        <v>874</v>
      </c>
    </row>
    <row r="17" spans="1:5" ht="15.75" customHeight="1">
      <c r="A17" s="8">
        <v>8</v>
      </c>
      <c r="B17" s="6" t="s">
        <v>24</v>
      </c>
      <c r="C17" s="7">
        <v>1</v>
      </c>
      <c r="D17" s="8">
        <v>797</v>
      </c>
      <c r="E17" s="8">
        <f t="shared" si="0"/>
        <v>797</v>
      </c>
    </row>
    <row r="18" spans="1:5" ht="15.75" customHeight="1">
      <c r="A18" s="8">
        <v>9</v>
      </c>
      <c r="B18" s="6" t="s">
        <v>97</v>
      </c>
      <c r="C18" s="7">
        <v>1</v>
      </c>
      <c r="D18" s="8">
        <v>797</v>
      </c>
      <c r="E18" s="8">
        <f t="shared" si="0"/>
        <v>797</v>
      </c>
    </row>
    <row r="19" spans="1:5" ht="15.75" customHeight="1">
      <c r="A19" s="8">
        <v>10</v>
      </c>
      <c r="B19" s="51" t="s">
        <v>11</v>
      </c>
      <c r="C19" s="45">
        <v>11</v>
      </c>
      <c r="D19" s="8">
        <v>475</v>
      </c>
      <c r="E19" s="8">
        <f t="shared" si="0"/>
        <v>5225</v>
      </c>
    </row>
    <row r="20" spans="1:5" ht="15.75" customHeight="1">
      <c r="A20" s="8">
        <v>11</v>
      </c>
      <c r="B20" s="6" t="s">
        <v>12</v>
      </c>
      <c r="C20" s="7">
        <v>1</v>
      </c>
      <c r="D20" s="8">
        <v>564</v>
      </c>
      <c r="E20" s="8">
        <f t="shared" si="0"/>
        <v>564</v>
      </c>
    </row>
    <row r="21" spans="1:5" ht="15.75" customHeight="1">
      <c r="A21" s="8">
        <v>12</v>
      </c>
      <c r="B21" s="6" t="s">
        <v>19</v>
      </c>
      <c r="C21" s="7">
        <v>1.25</v>
      </c>
      <c r="D21" s="8">
        <v>564</v>
      </c>
      <c r="E21" s="8">
        <f t="shared" si="0"/>
        <v>705</v>
      </c>
    </row>
    <row r="22" spans="1:5" ht="15.75" customHeight="1">
      <c r="A22" s="8">
        <v>13</v>
      </c>
      <c r="B22" s="6" t="s">
        <v>98</v>
      </c>
      <c r="C22" s="7">
        <v>1</v>
      </c>
      <c r="D22" s="8">
        <v>430</v>
      </c>
      <c r="E22" s="8">
        <f t="shared" si="0"/>
        <v>430</v>
      </c>
    </row>
    <row r="23" spans="1:5" ht="15.75" customHeight="1">
      <c r="A23" s="8">
        <v>14</v>
      </c>
      <c r="B23" s="6" t="s">
        <v>23</v>
      </c>
      <c r="C23" s="7">
        <v>0.25</v>
      </c>
      <c r="D23" s="8">
        <v>499</v>
      </c>
      <c r="E23" s="8">
        <f t="shared" si="0"/>
        <v>125</v>
      </c>
    </row>
    <row r="24" spans="1:5" ht="15.75" customHeight="1">
      <c r="A24" s="8">
        <v>15</v>
      </c>
      <c r="B24" s="6" t="s">
        <v>20</v>
      </c>
      <c r="C24" s="7">
        <v>1</v>
      </c>
      <c r="D24" s="8">
        <v>430</v>
      </c>
      <c r="E24" s="8">
        <f t="shared" si="0"/>
        <v>430</v>
      </c>
    </row>
    <row r="25" spans="1:5" ht="15.75" customHeight="1">
      <c r="A25" s="8">
        <v>16</v>
      </c>
      <c r="B25" s="6" t="s">
        <v>7</v>
      </c>
      <c r="C25" s="7">
        <v>1.5</v>
      </c>
      <c r="D25" s="8">
        <v>430</v>
      </c>
      <c r="E25" s="8">
        <f t="shared" si="0"/>
        <v>645</v>
      </c>
    </row>
    <row r="26" spans="1:5" ht="15.75" customHeight="1">
      <c r="A26" s="8">
        <v>17</v>
      </c>
      <c r="B26" s="6" t="s">
        <v>180</v>
      </c>
      <c r="C26" s="7">
        <v>3</v>
      </c>
      <c r="D26" s="8">
        <v>475</v>
      </c>
      <c r="E26" s="8">
        <f t="shared" si="0"/>
        <v>1425</v>
      </c>
    </row>
    <row r="27" spans="1:5" ht="15.75" customHeight="1">
      <c r="A27" s="8">
        <v>18</v>
      </c>
      <c r="B27" s="6" t="s">
        <v>8</v>
      </c>
      <c r="C27" s="7">
        <v>1</v>
      </c>
      <c r="D27" s="8">
        <v>430</v>
      </c>
      <c r="E27" s="8">
        <f t="shared" si="0"/>
        <v>430</v>
      </c>
    </row>
    <row r="28" spans="1:5" ht="15.75" customHeight="1">
      <c r="A28" s="8">
        <v>19</v>
      </c>
      <c r="B28" s="6" t="s">
        <v>99</v>
      </c>
      <c r="C28" s="7">
        <v>0.8</v>
      </c>
      <c r="D28" s="8">
        <v>430</v>
      </c>
      <c r="E28" s="8">
        <f t="shared" si="0"/>
        <v>344</v>
      </c>
    </row>
    <row r="29" spans="1:5" ht="15.75">
      <c r="A29" s="15"/>
      <c r="B29" s="13" t="s">
        <v>10</v>
      </c>
      <c r="C29" s="14">
        <f>SUM(C10:C28)</f>
        <v>53.5</v>
      </c>
      <c r="D29" s="54"/>
      <c r="E29" s="15">
        <f>SUM(E10:E28)</f>
        <v>33583</v>
      </c>
    </row>
    <row r="31" spans="2:5" ht="15" customHeight="1">
      <c r="B31" s="126" t="s">
        <v>173</v>
      </c>
      <c r="C31" s="126"/>
      <c r="D31" s="126"/>
      <c r="E31" s="126"/>
    </row>
    <row r="32" spans="2:5" ht="15">
      <c r="B32" s="126"/>
      <c r="C32" s="126"/>
      <c r="D32" s="126"/>
      <c r="E32" s="126"/>
    </row>
    <row r="33" spans="2:5" ht="15">
      <c r="B33" s="126"/>
      <c r="C33" s="126"/>
      <c r="D33" s="126"/>
      <c r="E33" s="126"/>
    </row>
    <row r="34" spans="2:5" ht="15">
      <c r="B34" s="126"/>
      <c r="C34" s="126"/>
      <c r="D34" s="126"/>
      <c r="E34" s="126"/>
    </row>
    <row r="35" spans="2:5" ht="23.25" customHeight="1">
      <c r="B35" s="126"/>
      <c r="C35" s="126"/>
      <c r="D35" s="126"/>
      <c r="E35" s="126"/>
    </row>
  </sheetData>
  <sheetProtection/>
  <mergeCells count="8">
    <mergeCell ref="B6:E6"/>
    <mergeCell ref="B7:E7"/>
    <mergeCell ref="B31:E35"/>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2" sqref="C2:E3"/>
    </sheetView>
  </sheetViews>
  <sheetFormatPr defaultColWidth="9.140625" defaultRowHeight="15"/>
  <cols>
    <col min="1" max="1" width="6.57421875" style="0" customWidth="1"/>
    <col min="2" max="2" width="33.57421875" style="0" customWidth="1"/>
    <col min="3" max="3" width="20.140625" style="0" customWidth="1"/>
    <col min="4" max="4" width="18.7109375" style="0" customWidth="1"/>
    <col min="5" max="5" width="15.28125" style="0" customWidth="1"/>
  </cols>
  <sheetData>
    <row r="1" spans="1:5" ht="16.5">
      <c r="A1" s="60"/>
      <c r="B1" s="61"/>
      <c r="C1" s="132" t="s">
        <v>142</v>
      </c>
      <c r="D1" s="132"/>
      <c r="E1" s="132"/>
    </row>
    <row r="2" spans="2:5" ht="16.5">
      <c r="B2" s="61"/>
      <c r="C2" s="124" t="str">
        <f>'11'!C2</f>
        <v>2018.gada 27.septembra lēmumam Nr.453</v>
      </c>
      <c r="D2" s="124"/>
      <c r="E2" s="124"/>
    </row>
    <row r="3" spans="2:5" ht="16.5">
      <c r="B3" s="61"/>
      <c r="C3" s="124" t="str">
        <f>'11'!C3</f>
        <v>(protokols Nr.13, 5.punkts)</v>
      </c>
      <c r="D3" s="124"/>
      <c r="E3" s="124"/>
    </row>
    <row r="4" spans="3:5" ht="15">
      <c r="C4" s="125"/>
      <c r="D4" s="125"/>
      <c r="E4" s="125"/>
    </row>
    <row r="5" spans="3:5" ht="15">
      <c r="C5" s="125"/>
      <c r="D5" s="125"/>
      <c r="E5" s="125"/>
    </row>
    <row r="6" spans="2:5" ht="17.25" customHeight="1">
      <c r="B6" s="131" t="s">
        <v>75</v>
      </c>
      <c r="C6" s="131"/>
      <c r="D6" s="131"/>
      <c r="E6" s="131"/>
    </row>
    <row r="7" spans="2:5" ht="16.5">
      <c r="B7" s="130" t="s">
        <v>86</v>
      </c>
      <c r="C7" s="130"/>
      <c r="D7" s="130"/>
      <c r="E7" s="130"/>
    </row>
    <row r="8" spans="2:5" ht="16.5">
      <c r="B8" s="77"/>
      <c r="C8" s="77"/>
      <c r="D8" s="77"/>
      <c r="E8" s="77"/>
    </row>
    <row r="10" spans="1:5" ht="38.25" customHeight="1">
      <c r="A10" s="5" t="s">
        <v>113</v>
      </c>
      <c r="B10" s="5" t="s">
        <v>0</v>
      </c>
      <c r="C10" s="5" t="s">
        <v>1</v>
      </c>
      <c r="D10" s="5" t="s">
        <v>117</v>
      </c>
      <c r="E10" s="5" t="s">
        <v>118</v>
      </c>
    </row>
    <row r="11" spans="1:5" ht="15.75">
      <c r="A11" s="8">
        <v>1</v>
      </c>
      <c r="B11" s="6" t="s">
        <v>15</v>
      </c>
      <c r="C11" s="7">
        <v>1</v>
      </c>
      <c r="D11" s="8">
        <v>1000</v>
      </c>
      <c r="E11" s="8">
        <f>ROUND(C11*D11,0)</f>
        <v>1000</v>
      </c>
    </row>
    <row r="12" spans="1:5" ht="15.75">
      <c r="A12" s="8">
        <v>2</v>
      </c>
      <c r="B12" s="6" t="s">
        <v>106</v>
      </c>
      <c r="C12" s="7">
        <v>12</v>
      </c>
      <c r="D12" s="8">
        <v>710</v>
      </c>
      <c r="E12" s="8">
        <f aca="true" t="shared" si="0" ref="E12:E26">ROUND(C12*D12,0)</f>
        <v>8520</v>
      </c>
    </row>
    <row r="13" spans="1:5" ht="31.5">
      <c r="A13" s="8">
        <v>3</v>
      </c>
      <c r="B13" s="6" t="s">
        <v>16</v>
      </c>
      <c r="C13" s="7">
        <v>1.2</v>
      </c>
      <c r="D13" s="8">
        <v>710</v>
      </c>
      <c r="E13" s="8">
        <f t="shared" si="0"/>
        <v>852</v>
      </c>
    </row>
    <row r="14" spans="1:5" ht="31.5">
      <c r="A14" s="8">
        <v>4</v>
      </c>
      <c r="B14" s="6" t="s">
        <v>57</v>
      </c>
      <c r="C14" s="7">
        <v>0.6</v>
      </c>
      <c r="D14" s="8">
        <v>710</v>
      </c>
      <c r="E14" s="8">
        <f>ROUND(C14*D14,0)</f>
        <v>426</v>
      </c>
    </row>
    <row r="15" spans="1:5" s="43" customFormat="1" ht="15.75">
      <c r="A15" s="8">
        <v>5</v>
      </c>
      <c r="B15" s="6" t="s">
        <v>56</v>
      </c>
      <c r="C15" s="7">
        <v>0.75</v>
      </c>
      <c r="D15" s="8">
        <v>710</v>
      </c>
      <c r="E15" s="8">
        <f>ROUND(C15*D15,0)</f>
        <v>533</v>
      </c>
    </row>
    <row r="16" spans="1:5" s="43" customFormat="1" ht="15.75">
      <c r="A16" s="8">
        <v>6</v>
      </c>
      <c r="B16" s="6" t="s">
        <v>17</v>
      </c>
      <c r="C16" s="7">
        <v>1</v>
      </c>
      <c r="D16" s="8">
        <v>785</v>
      </c>
      <c r="E16" s="8">
        <f t="shared" si="0"/>
        <v>785</v>
      </c>
    </row>
    <row r="17" spans="1:5" s="43" customFormat="1" ht="15.75">
      <c r="A17" s="8">
        <v>7</v>
      </c>
      <c r="B17" s="6" t="s">
        <v>24</v>
      </c>
      <c r="C17" s="7">
        <v>0.75</v>
      </c>
      <c r="D17" s="8">
        <v>797</v>
      </c>
      <c r="E17" s="8">
        <f>ROUND(C17*D17,0)</f>
        <v>598</v>
      </c>
    </row>
    <row r="18" spans="1:5" s="43" customFormat="1" ht="15.75">
      <c r="A18" s="8">
        <v>8</v>
      </c>
      <c r="B18" s="6" t="s">
        <v>22</v>
      </c>
      <c r="C18" s="7">
        <v>1</v>
      </c>
      <c r="D18" s="8">
        <v>874</v>
      </c>
      <c r="E18" s="8">
        <f t="shared" si="0"/>
        <v>874</v>
      </c>
    </row>
    <row r="19" spans="1:5" s="43" customFormat="1" ht="15.75">
      <c r="A19" s="8">
        <v>9</v>
      </c>
      <c r="B19" s="6" t="s">
        <v>97</v>
      </c>
      <c r="C19" s="7">
        <v>1</v>
      </c>
      <c r="D19" s="8">
        <v>797</v>
      </c>
      <c r="E19" s="8">
        <f t="shared" si="0"/>
        <v>797</v>
      </c>
    </row>
    <row r="20" spans="1:5" s="43" customFormat="1" ht="15.75">
      <c r="A20" s="8">
        <v>10</v>
      </c>
      <c r="B20" s="51" t="s">
        <v>11</v>
      </c>
      <c r="C20" s="7">
        <v>6</v>
      </c>
      <c r="D20" s="8">
        <v>475</v>
      </c>
      <c r="E20" s="8">
        <f t="shared" si="0"/>
        <v>2850</v>
      </c>
    </row>
    <row r="21" spans="1:5" s="43" customFormat="1" ht="15.75">
      <c r="A21" s="8">
        <v>11</v>
      </c>
      <c r="B21" s="6" t="s">
        <v>19</v>
      </c>
      <c r="C21" s="7">
        <v>1.5</v>
      </c>
      <c r="D21" s="8">
        <v>564</v>
      </c>
      <c r="E21" s="8">
        <f t="shared" si="0"/>
        <v>846</v>
      </c>
    </row>
    <row r="22" spans="1:5" s="43" customFormat="1" ht="15.75">
      <c r="A22" s="8">
        <v>12</v>
      </c>
      <c r="B22" s="6" t="s">
        <v>98</v>
      </c>
      <c r="C22" s="7">
        <v>1</v>
      </c>
      <c r="D22" s="8">
        <v>430</v>
      </c>
      <c r="E22" s="8">
        <f t="shared" si="0"/>
        <v>430</v>
      </c>
    </row>
    <row r="23" spans="1:5" s="43" customFormat="1" ht="15.75">
      <c r="A23" s="8">
        <v>13</v>
      </c>
      <c r="B23" s="6" t="s">
        <v>35</v>
      </c>
      <c r="C23" s="7">
        <v>0.9</v>
      </c>
      <c r="D23" s="8">
        <v>430</v>
      </c>
      <c r="E23" s="8">
        <f t="shared" si="0"/>
        <v>387</v>
      </c>
    </row>
    <row r="24" spans="1:5" s="43" customFormat="1" ht="15.75">
      <c r="A24" s="8">
        <v>14</v>
      </c>
      <c r="B24" s="6" t="s">
        <v>181</v>
      </c>
      <c r="C24" s="7">
        <v>3</v>
      </c>
      <c r="D24" s="8">
        <v>475</v>
      </c>
      <c r="E24" s="8">
        <f t="shared" si="0"/>
        <v>1425</v>
      </c>
    </row>
    <row r="25" spans="1:5" s="43" customFormat="1" ht="15.75">
      <c r="A25" s="8">
        <v>15</v>
      </c>
      <c r="B25" s="6" t="s">
        <v>8</v>
      </c>
      <c r="C25" s="7">
        <v>1</v>
      </c>
      <c r="D25" s="8">
        <v>430</v>
      </c>
      <c r="E25" s="8">
        <f t="shared" si="0"/>
        <v>430</v>
      </c>
    </row>
    <row r="26" spans="1:5" s="43" customFormat="1" ht="15.75">
      <c r="A26" s="8">
        <v>16</v>
      </c>
      <c r="B26" s="6" t="s">
        <v>99</v>
      </c>
      <c r="C26" s="7">
        <v>0.75</v>
      </c>
      <c r="D26" s="8">
        <v>430</v>
      </c>
      <c r="E26" s="8">
        <f t="shared" si="0"/>
        <v>323</v>
      </c>
    </row>
    <row r="27" spans="1:5" s="43" customFormat="1" ht="15.75">
      <c r="A27" s="14"/>
      <c r="B27" s="13" t="s">
        <v>10</v>
      </c>
      <c r="C27" s="14">
        <f>SUM(C10:C26)</f>
        <v>33.449999999999996</v>
      </c>
      <c r="D27" s="14"/>
      <c r="E27" s="15">
        <f>SUM(E11:E26)</f>
        <v>21076</v>
      </c>
    </row>
    <row r="28" s="43" customFormat="1" ht="15"/>
    <row r="29" spans="2:5" s="43" customFormat="1" ht="15" customHeight="1">
      <c r="B29" s="126" t="s">
        <v>173</v>
      </c>
      <c r="C29" s="126"/>
      <c r="D29" s="126"/>
      <c r="E29" s="126"/>
    </row>
    <row r="30" spans="2:5" s="43" customFormat="1" ht="15">
      <c r="B30" s="126"/>
      <c r="C30" s="126"/>
      <c r="D30" s="126"/>
      <c r="E30" s="126"/>
    </row>
    <row r="31" spans="2:5" s="43" customFormat="1" ht="15">
      <c r="B31" s="126"/>
      <c r="C31" s="126"/>
      <c r="D31" s="126"/>
      <c r="E31" s="126"/>
    </row>
    <row r="32" spans="2:5" s="43" customFormat="1" ht="15">
      <c r="B32" s="126"/>
      <c r="C32" s="126"/>
      <c r="D32" s="126"/>
      <c r="E32" s="126"/>
    </row>
    <row r="33" spans="2:5" s="43" customFormat="1" ht="20.25" customHeight="1">
      <c r="B33" s="126"/>
      <c r="C33" s="126"/>
      <c r="D33" s="126"/>
      <c r="E33" s="126"/>
    </row>
    <row r="34" s="43" customFormat="1" ht="15"/>
    <row r="35" s="43" customFormat="1" ht="15"/>
  </sheetData>
  <sheetProtection/>
  <mergeCells count="8">
    <mergeCell ref="B6:E6"/>
    <mergeCell ref="B7:E7"/>
    <mergeCell ref="B29:E33"/>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C2" sqref="C2:E3"/>
    </sheetView>
  </sheetViews>
  <sheetFormatPr defaultColWidth="9.140625" defaultRowHeight="15"/>
  <cols>
    <col min="1" max="1" width="6.140625" style="43" customWidth="1"/>
    <col min="2" max="2" width="40.421875" style="43" customWidth="1"/>
    <col min="3" max="3" width="14.7109375" style="43" customWidth="1"/>
    <col min="4" max="4" width="14.28125" style="43" customWidth="1"/>
    <col min="5" max="5" width="14.00390625" style="43" customWidth="1"/>
    <col min="6" max="7" width="9.140625" style="43" customWidth="1"/>
  </cols>
  <sheetData>
    <row r="1" spans="1:5" ht="16.5">
      <c r="A1" s="62"/>
      <c r="B1" s="64"/>
      <c r="C1" s="124" t="s">
        <v>143</v>
      </c>
      <c r="D1" s="124"/>
      <c r="E1" s="124"/>
    </row>
    <row r="2" spans="2:5" ht="16.5">
      <c r="B2" s="64"/>
      <c r="C2" s="124" t="str">
        <f>'11'!C2</f>
        <v>2018.gada 27.septembra lēmumam Nr.453</v>
      </c>
      <c r="D2" s="124"/>
      <c r="E2" s="124"/>
    </row>
    <row r="3" spans="2:5" ht="16.5">
      <c r="B3" s="64"/>
      <c r="C3" s="124" t="str">
        <f>'11'!C3</f>
        <v>(protokols Nr.13, 5.punkts)</v>
      </c>
      <c r="D3" s="124"/>
      <c r="E3" s="124"/>
    </row>
    <row r="4" spans="3:5" ht="15">
      <c r="C4" s="125"/>
      <c r="D4" s="125"/>
      <c r="E4" s="125"/>
    </row>
    <row r="5" spans="3:5" ht="15">
      <c r="C5" s="125"/>
      <c r="D5" s="125"/>
      <c r="E5" s="125"/>
    </row>
    <row r="6" spans="3:5" ht="15">
      <c r="C6" s="125"/>
      <c r="D6" s="125"/>
      <c r="E6" s="125"/>
    </row>
    <row r="7" spans="2:5" ht="18" customHeight="1">
      <c r="B7" s="128" t="s">
        <v>77</v>
      </c>
      <c r="C7" s="128"/>
      <c r="D7" s="128"/>
      <c r="E7" s="128"/>
    </row>
    <row r="8" spans="2:5" ht="16.5">
      <c r="B8" s="127" t="s">
        <v>65</v>
      </c>
      <c r="C8" s="127"/>
      <c r="D8" s="127"/>
      <c r="E8" s="127"/>
    </row>
    <row r="10" spans="1:5" ht="35.25" customHeight="1">
      <c r="A10" s="16" t="s">
        <v>113</v>
      </c>
      <c r="B10" s="16" t="s">
        <v>0</v>
      </c>
      <c r="C10" s="16" t="s">
        <v>1</v>
      </c>
      <c r="D10" s="16" t="s">
        <v>117</v>
      </c>
      <c r="E10" s="16" t="s">
        <v>118</v>
      </c>
    </row>
    <row r="11" spans="1:5" ht="15.75" customHeight="1">
      <c r="A11" s="8">
        <v>1</v>
      </c>
      <c r="B11" s="51" t="s">
        <v>106</v>
      </c>
      <c r="C11" s="45">
        <v>14</v>
      </c>
      <c r="D11" s="8">
        <v>710</v>
      </c>
      <c r="E11" s="46">
        <f>ROUND(C11*D11,0)</f>
        <v>9940</v>
      </c>
    </row>
    <row r="12" spans="1:5" ht="34.5" customHeight="1">
      <c r="A12" s="8">
        <v>2</v>
      </c>
      <c r="B12" s="51" t="s">
        <v>16</v>
      </c>
      <c r="C12" s="45">
        <v>1.05</v>
      </c>
      <c r="D12" s="8">
        <v>710</v>
      </c>
      <c r="E12" s="46">
        <f aca="true" t="shared" si="0" ref="E12:E31">ROUND(C12*D12,0)</f>
        <v>746</v>
      </c>
    </row>
    <row r="13" spans="1:5" ht="15.75" customHeight="1">
      <c r="A13" s="8">
        <v>3</v>
      </c>
      <c r="B13" s="6" t="s">
        <v>56</v>
      </c>
      <c r="C13" s="7">
        <v>2</v>
      </c>
      <c r="D13" s="8">
        <v>710</v>
      </c>
      <c r="E13" s="46">
        <f t="shared" si="0"/>
        <v>1420</v>
      </c>
    </row>
    <row r="14" spans="1:5" ht="15.75" customHeight="1">
      <c r="A14" s="8">
        <v>4</v>
      </c>
      <c r="B14" s="6" t="s">
        <v>57</v>
      </c>
      <c r="C14" s="87">
        <v>1</v>
      </c>
      <c r="D14" s="8">
        <v>710</v>
      </c>
      <c r="E14" s="46">
        <f>ROUND(C14*D14,0)</f>
        <v>710</v>
      </c>
    </row>
    <row r="15" spans="1:5" ht="15.75" customHeight="1">
      <c r="A15" s="8">
        <v>5</v>
      </c>
      <c r="B15" s="6" t="s">
        <v>17</v>
      </c>
      <c r="C15" s="7">
        <v>1</v>
      </c>
      <c r="D15" s="8">
        <v>785</v>
      </c>
      <c r="E15" s="46">
        <f t="shared" si="0"/>
        <v>785</v>
      </c>
    </row>
    <row r="16" spans="1:5" ht="15.75" customHeight="1">
      <c r="A16" s="8">
        <v>6</v>
      </c>
      <c r="B16" s="6" t="s">
        <v>22</v>
      </c>
      <c r="C16" s="7">
        <v>1</v>
      </c>
      <c r="D16" s="8">
        <v>874</v>
      </c>
      <c r="E16" s="46">
        <f t="shared" si="0"/>
        <v>874</v>
      </c>
    </row>
    <row r="17" spans="1:5" ht="15.75" customHeight="1">
      <c r="A17" s="8">
        <v>7</v>
      </c>
      <c r="B17" s="6" t="s">
        <v>25</v>
      </c>
      <c r="C17" s="7">
        <v>0.75</v>
      </c>
      <c r="D17" s="8">
        <v>642</v>
      </c>
      <c r="E17" s="46">
        <f t="shared" si="0"/>
        <v>482</v>
      </c>
    </row>
    <row r="18" spans="1:5" ht="15.75" customHeight="1">
      <c r="A18" s="8">
        <v>8</v>
      </c>
      <c r="B18" s="6" t="s">
        <v>97</v>
      </c>
      <c r="C18" s="7">
        <v>1</v>
      </c>
      <c r="D18" s="8">
        <v>797</v>
      </c>
      <c r="E18" s="46">
        <f t="shared" si="0"/>
        <v>797</v>
      </c>
    </row>
    <row r="19" spans="1:5" ht="15.75" customHeight="1">
      <c r="A19" s="8">
        <v>9</v>
      </c>
      <c r="B19" s="6" t="s">
        <v>47</v>
      </c>
      <c r="C19" s="7">
        <v>1</v>
      </c>
      <c r="D19" s="8">
        <v>797</v>
      </c>
      <c r="E19" s="46">
        <f t="shared" si="0"/>
        <v>797</v>
      </c>
    </row>
    <row r="20" spans="1:5" ht="15.75" customHeight="1">
      <c r="A20" s="8">
        <v>10</v>
      </c>
      <c r="B20" s="51" t="s">
        <v>11</v>
      </c>
      <c r="C20" s="7">
        <v>7</v>
      </c>
      <c r="D20" s="8">
        <v>475</v>
      </c>
      <c r="E20" s="46">
        <f t="shared" si="0"/>
        <v>3325</v>
      </c>
    </row>
    <row r="21" spans="1:5" ht="15.75" customHeight="1">
      <c r="A21" s="8">
        <v>11</v>
      </c>
      <c r="B21" s="6" t="s">
        <v>12</v>
      </c>
      <c r="C21" s="7">
        <v>1</v>
      </c>
      <c r="D21" s="8">
        <v>564</v>
      </c>
      <c r="E21" s="46">
        <f t="shared" si="0"/>
        <v>564</v>
      </c>
    </row>
    <row r="22" spans="1:5" ht="15.75" customHeight="1">
      <c r="A22" s="8">
        <v>12</v>
      </c>
      <c r="B22" s="6" t="s">
        <v>19</v>
      </c>
      <c r="C22" s="7">
        <v>1</v>
      </c>
      <c r="D22" s="8">
        <v>564</v>
      </c>
      <c r="E22" s="46">
        <f t="shared" si="0"/>
        <v>564</v>
      </c>
    </row>
    <row r="23" spans="1:5" ht="15.75" customHeight="1">
      <c r="A23" s="8">
        <v>13</v>
      </c>
      <c r="B23" s="6" t="s">
        <v>98</v>
      </c>
      <c r="C23" s="7">
        <v>1</v>
      </c>
      <c r="D23" s="8">
        <v>430</v>
      </c>
      <c r="E23" s="46">
        <f t="shared" si="0"/>
        <v>430</v>
      </c>
    </row>
    <row r="24" spans="1:5" ht="15.75" customHeight="1">
      <c r="A24" s="8">
        <v>14</v>
      </c>
      <c r="B24" s="6" t="s">
        <v>20</v>
      </c>
      <c r="C24" s="7">
        <v>1</v>
      </c>
      <c r="D24" s="8">
        <v>430</v>
      </c>
      <c r="E24" s="46">
        <f t="shared" si="0"/>
        <v>430</v>
      </c>
    </row>
    <row r="25" spans="1:5" ht="15.75" customHeight="1">
      <c r="A25" s="8">
        <v>15</v>
      </c>
      <c r="B25" s="6" t="s">
        <v>35</v>
      </c>
      <c r="C25" s="7">
        <v>2.2</v>
      </c>
      <c r="D25" s="8">
        <v>430</v>
      </c>
      <c r="E25" s="46">
        <f t="shared" si="0"/>
        <v>946</v>
      </c>
    </row>
    <row r="26" spans="1:5" ht="15.75" customHeight="1">
      <c r="A26" s="8">
        <v>16</v>
      </c>
      <c r="B26" s="6" t="s">
        <v>180</v>
      </c>
      <c r="C26" s="7">
        <v>3</v>
      </c>
      <c r="D26" s="8">
        <v>475</v>
      </c>
      <c r="E26" s="46">
        <f t="shared" si="0"/>
        <v>1425</v>
      </c>
    </row>
    <row r="27" spans="1:5" ht="15.75" customHeight="1">
      <c r="A27" s="8">
        <v>17</v>
      </c>
      <c r="B27" s="6" t="s">
        <v>8</v>
      </c>
      <c r="C27" s="7">
        <v>2</v>
      </c>
      <c r="D27" s="8">
        <v>430</v>
      </c>
      <c r="E27" s="46">
        <f t="shared" si="0"/>
        <v>860</v>
      </c>
    </row>
    <row r="28" spans="1:5" ht="15.75" customHeight="1">
      <c r="A28" s="8">
        <v>18</v>
      </c>
      <c r="B28" s="6" t="s">
        <v>99</v>
      </c>
      <c r="C28" s="7">
        <v>0.8</v>
      </c>
      <c r="D28" s="8">
        <v>430</v>
      </c>
      <c r="E28" s="46">
        <f t="shared" si="0"/>
        <v>344</v>
      </c>
    </row>
    <row r="29" spans="1:5" ht="15.75" customHeight="1">
      <c r="A29" s="8">
        <v>19</v>
      </c>
      <c r="B29" s="6" t="s">
        <v>98</v>
      </c>
      <c r="C29" s="7">
        <v>1.7</v>
      </c>
      <c r="D29" s="8">
        <v>430</v>
      </c>
      <c r="E29" s="46">
        <f t="shared" si="0"/>
        <v>731</v>
      </c>
    </row>
    <row r="30" spans="1:5" ht="15.75" customHeight="1">
      <c r="A30" s="8">
        <v>20</v>
      </c>
      <c r="B30" s="6" t="s">
        <v>9</v>
      </c>
      <c r="C30" s="7">
        <v>0.25</v>
      </c>
      <c r="D30" s="8">
        <v>710</v>
      </c>
      <c r="E30" s="46">
        <f t="shared" si="0"/>
        <v>178</v>
      </c>
    </row>
    <row r="31" spans="1:5" ht="15.75" customHeight="1">
      <c r="A31" s="8">
        <v>21</v>
      </c>
      <c r="B31" s="6" t="s">
        <v>95</v>
      </c>
      <c r="C31" s="87">
        <v>0.05</v>
      </c>
      <c r="D31" s="8">
        <v>710</v>
      </c>
      <c r="E31" s="46">
        <f t="shared" si="0"/>
        <v>36</v>
      </c>
    </row>
    <row r="32" spans="1:5" ht="15.75">
      <c r="A32" s="8">
        <v>22</v>
      </c>
      <c r="B32" s="10" t="s">
        <v>115</v>
      </c>
      <c r="C32" s="110">
        <v>1.125</v>
      </c>
      <c r="D32" s="8">
        <v>710</v>
      </c>
      <c r="E32" s="46">
        <f>ROUND(C32*D32,0)</f>
        <v>799</v>
      </c>
    </row>
    <row r="33" spans="1:5" ht="15.75">
      <c r="A33" s="15"/>
      <c r="B33" s="13" t="s">
        <v>10</v>
      </c>
      <c r="C33" s="104">
        <f>SUM(C11:C32)</f>
        <v>44.925</v>
      </c>
      <c r="D33" s="87"/>
      <c r="E33" s="105">
        <f>SUM(E11:E32)</f>
        <v>27183</v>
      </c>
    </row>
    <row r="34" spans="1:5" ht="15" customHeight="1">
      <c r="A34" s="83"/>
      <c r="B34" s="83"/>
      <c r="C34" s="83"/>
      <c r="D34" s="83"/>
      <c r="E34" s="83"/>
    </row>
    <row r="35" spans="1:5" ht="15">
      <c r="A35" s="83"/>
      <c r="B35" s="126" t="s">
        <v>173</v>
      </c>
      <c r="C35" s="126"/>
      <c r="D35" s="126"/>
      <c r="E35" s="126"/>
    </row>
    <row r="36" spans="1:5" ht="15">
      <c r="A36" s="83"/>
      <c r="B36" s="126"/>
      <c r="C36" s="126"/>
      <c r="D36" s="126"/>
      <c r="E36" s="126"/>
    </row>
    <row r="37" spans="1:5" ht="15">
      <c r="A37" s="83"/>
      <c r="B37" s="126"/>
      <c r="C37" s="126"/>
      <c r="D37" s="126"/>
      <c r="E37" s="126"/>
    </row>
    <row r="38" spans="1:5" ht="24" customHeight="1">
      <c r="A38" s="83"/>
      <c r="B38" s="126"/>
      <c r="C38" s="126"/>
      <c r="D38" s="126"/>
      <c r="E38" s="126"/>
    </row>
    <row r="39" spans="1:5" ht="15">
      <c r="A39" s="83"/>
      <c r="B39" s="126"/>
      <c r="C39" s="126"/>
      <c r="D39" s="126"/>
      <c r="E39" s="126"/>
    </row>
  </sheetData>
  <sheetProtection/>
  <mergeCells count="9">
    <mergeCell ref="B8:E8"/>
    <mergeCell ref="B7:E7"/>
    <mergeCell ref="C1:E1"/>
    <mergeCell ref="C2:E2"/>
    <mergeCell ref="C3:E3"/>
    <mergeCell ref="B35:E39"/>
    <mergeCell ref="C4:E4"/>
    <mergeCell ref="C5:E5"/>
    <mergeCell ref="C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C2" sqref="C2:E3"/>
    </sheetView>
  </sheetViews>
  <sheetFormatPr defaultColWidth="9.140625" defaultRowHeight="15"/>
  <cols>
    <col min="1" max="1" width="6.140625" style="43" customWidth="1"/>
    <col min="2" max="2" width="32.8515625" style="43" customWidth="1"/>
    <col min="3" max="3" width="18.7109375" style="43" customWidth="1"/>
    <col min="4" max="4" width="15.7109375" style="43" customWidth="1"/>
    <col min="5" max="5" width="15.57421875" style="43" customWidth="1"/>
    <col min="6" max="6" width="9.140625" style="43" customWidth="1"/>
  </cols>
  <sheetData>
    <row r="1" spans="1:5" ht="16.5">
      <c r="A1" s="62"/>
      <c r="B1" s="64"/>
      <c r="C1" s="124" t="s">
        <v>144</v>
      </c>
      <c r="D1" s="124"/>
      <c r="E1" s="124"/>
    </row>
    <row r="2" spans="2:5" ht="16.5">
      <c r="B2" s="64"/>
      <c r="C2" s="124" t="str">
        <f>'11'!C2</f>
        <v>2018.gada 27.septembra lēmumam Nr.453</v>
      </c>
      <c r="D2" s="124"/>
      <c r="E2" s="124"/>
    </row>
    <row r="3" spans="2:5" ht="16.5">
      <c r="B3" s="64"/>
      <c r="C3" s="124" t="str">
        <f>'11'!C3</f>
        <v>(protokols Nr.13, 5.punkts)</v>
      </c>
      <c r="D3" s="124"/>
      <c r="E3" s="124"/>
    </row>
    <row r="4" spans="3:5" ht="15">
      <c r="C4" s="125"/>
      <c r="D4" s="125"/>
      <c r="E4" s="125"/>
    </row>
    <row r="5" spans="3:5" ht="15">
      <c r="C5" s="125"/>
      <c r="D5" s="125"/>
      <c r="E5" s="125"/>
    </row>
    <row r="6" spans="2:5" ht="18" customHeight="1">
      <c r="B6" s="133" t="s">
        <v>170</v>
      </c>
      <c r="C6" s="133"/>
      <c r="D6" s="133"/>
      <c r="E6" s="133"/>
    </row>
    <row r="7" spans="2:5" ht="16.5">
      <c r="B7" s="127" t="s">
        <v>76</v>
      </c>
      <c r="C7" s="127"/>
      <c r="D7" s="127"/>
      <c r="E7" s="127"/>
    </row>
    <row r="9" spans="1:5" ht="30.75" customHeight="1">
      <c r="A9" s="16" t="s">
        <v>113</v>
      </c>
      <c r="B9" s="16" t="s">
        <v>0</v>
      </c>
      <c r="C9" s="16" t="s">
        <v>1</v>
      </c>
      <c r="D9" s="16" t="s">
        <v>117</v>
      </c>
      <c r="E9" s="16" t="s">
        <v>118</v>
      </c>
    </row>
    <row r="10" spans="1:5" ht="37.5" customHeight="1">
      <c r="A10" s="8">
        <v>1</v>
      </c>
      <c r="B10" s="6" t="s">
        <v>2</v>
      </c>
      <c r="C10" s="7">
        <v>1</v>
      </c>
      <c r="D10" s="8">
        <v>874</v>
      </c>
      <c r="E10" s="8">
        <f>ROUND(C10*D10,0)</f>
        <v>874</v>
      </c>
    </row>
    <row r="11" spans="1:5" ht="15.75" customHeight="1">
      <c r="A11" s="8">
        <v>2</v>
      </c>
      <c r="B11" s="6" t="s">
        <v>3</v>
      </c>
      <c r="C11" s="7">
        <v>0.75</v>
      </c>
      <c r="D11" s="8">
        <v>965</v>
      </c>
      <c r="E11" s="8">
        <f aca="true" t="shared" si="0" ref="E11:E24">ROUND(C11*D11,0)</f>
        <v>724</v>
      </c>
    </row>
    <row r="12" spans="1:5" ht="15.75" customHeight="1">
      <c r="A12" s="8">
        <v>3</v>
      </c>
      <c r="B12" s="6" t="s">
        <v>47</v>
      </c>
      <c r="C12" s="7">
        <v>1</v>
      </c>
      <c r="D12" s="8">
        <v>797</v>
      </c>
      <c r="E12" s="8">
        <f t="shared" si="0"/>
        <v>797</v>
      </c>
    </row>
    <row r="13" spans="1:5" ht="15.75" customHeight="1">
      <c r="A13" s="8">
        <v>4</v>
      </c>
      <c r="B13" s="6" t="s">
        <v>6</v>
      </c>
      <c r="C13" s="7">
        <v>0.75</v>
      </c>
      <c r="D13" s="8">
        <v>475</v>
      </c>
      <c r="E13" s="8">
        <f t="shared" si="0"/>
        <v>356</v>
      </c>
    </row>
    <row r="14" spans="1:5" ht="15.75" customHeight="1">
      <c r="A14" s="8">
        <v>5</v>
      </c>
      <c r="B14" s="6" t="s">
        <v>97</v>
      </c>
      <c r="C14" s="7">
        <v>0.5</v>
      </c>
      <c r="D14" s="8">
        <v>797</v>
      </c>
      <c r="E14" s="8">
        <f t="shared" si="0"/>
        <v>399</v>
      </c>
    </row>
    <row r="15" spans="1:5" ht="15.75" customHeight="1">
      <c r="A15" s="8">
        <v>6</v>
      </c>
      <c r="B15" s="6" t="s">
        <v>99</v>
      </c>
      <c r="C15" s="7">
        <v>1</v>
      </c>
      <c r="D15" s="8">
        <v>430</v>
      </c>
      <c r="E15" s="8">
        <f t="shared" si="0"/>
        <v>430</v>
      </c>
    </row>
    <row r="16" spans="1:5" ht="15.75" customHeight="1">
      <c r="A16" s="8">
        <v>7</v>
      </c>
      <c r="B16" s="6" t="s">
        <v>35</v>
      </c>
      <c r="C16" s="7">
        <v>4</v>
      </c>
      <c r="D16" s="8">
        <v>430</v>
      </c>
      <c r="E16" s="8">
        <f t="shared" si="0"/>
        <v>1720</v>
      </c>
    </row>
    <row r="17" spans="1:5" ht="15.75" customHeight="1">
      <c r="A17" s="8">
        <v>8</v>
      </c>
      <c r="B17" s="6" t="s">
        <v>180</v>
      </c>
      <c r="C17" s="7">
        <v>3</v>
      </c>
      <c r="D17" s="8">
        <v>475</v>
      </c>
      <c r="E17" s="8">
        <f t="shared" si="0"/>
        <v>1425</v>
      </c>
    </row>
    <row r="18" spans="1:5" ht="15.75" customHeight="1">
      <c r="A18" s="8">
        <v>9</v>
      </c>
      <c r="B18" s="6" t="s">
        <v>8</v>
      </c>
      <c r="C18" s="7">
        <v>1</v>
      </c>
      <c r="D18" s="8">
        <v>430</v>
      </c>
      <c r="E18" s="8">
        <f t="shared" si="0"/>
        <v>430</v>
      </c>
    </row>
    <row r="19" spans="1:5" ht="15.75" customHeight="1">
      <c r="A19" s="8">
        <v>10</v>
      </c>
      <c r="B19" s="6" t="s">
        <v>26</v>
      </c>
      <c r="C19" s="7">
        <v>2</v>
      </c>
      <c r="D19" s="8">
        <v>430</v>
      </c>
      <c r="E19" s="8">
        <f t="shared" si="0"/>
        <v>860</v>
      </c>
    </row>
    <row r="20" spans="1:5" ht="15.75" customHeight="1">
      <c r="A20" s="8">
        <v>11</v>
      </c>
      <c r="B20" s="6" t="s">
        <v>27</v>
      </c>
      <c r="C20" s="7">
        <v>1</v>
      </c>
      <c r="D20" s="8">
        <v>719</v>
      </c>
      <c r="E20" s="8">
        <f t="shared" si="0"/>
        <v>719</v>
      </c>
    </row>
    <row r="21" spans="1:5" ht="15.75" customHeight="1">
      <c r="A21" s="8">
        <v>12</v>
      </c>
      <c r="B21" s="6" t="s">
        <v>9</v>
      </c>
      <c r="C21" s="7">
        <v>0.5</v>
      </c>
      <c r="D21" s="8">
        <v>710</v>
      </c>
      <c r="E21" s="8">
        <f t="shared" si="0"/>
        <v>355</v>
      </c>
    </row>
    <row r="22" spans="1:5" ht="15.75" customHeight="1">
      <c r="A22" s="8">
        <v>13</v>
      </c>
      <c r="B22" s="6" t="s">
        <v>101</v>
      </c>
      <c r="C22" s="7">
        <v>0.5</v>
      </c>
      <c r="D22" s="8">
        <v>710</v>
      </c>
      <c r="E22" s="8">
        <f t="shared" si="0"/>
        <v>355</v>
      </c>
    </row>
    <row r="23" spans="1:5" ht="15.75" customHeight="1">
      <c r="A23" s="8">
        <v>14</v>
      </c>
      <c r="B23" s="6" t="s">
        <v>95</v>
      </c>
      <c r="C23" s="7">
        <v>0.1</v>
      </c>
      <c r="D23" s="8">
        <v>710</v>
      </c>
      <c r="E23" s="8">
        <f t="shared" si="0"/>
        <v>71</v>
      </c>
    </row>
    <row r="24" spans="1:5" ht="15.75">
      <c r="A24" s="8">
        <v>15</v>
      </c>
      <c r="B24" s="6" t="s">
        <v>115</v>
      </c>
      <c r="C24" s="7">
        <v>1</v>
      </c>
      <c r="D24" s="8">
        <v>710</v>
      </c>
      <c r="E24" s="8">
        <f t="shared" si="0"/>
        <v>710</v>
      </c>
    </row>
    <row r="25" spans="1:5" ht="15.75">
      <c r="A25" s="15"/>
      <c r="B25" s="15"/>
      <c r="C25" s="14">
        <f>SUM(C10:C24)</f>
        <v>18.1</v>
      </c>
      <c r="D25" s="14"/>
      <c r="E25" s="15">
        <f>SUM(E10:E24)</f>
        <v>10225</v>
      </c>
    </row>
    <row r="27" spans="2:5" ht="15" customHeight="1">
      <c r="B27" s="106"/>
      <c r="C27" s="106"/>
      <c r="D27" s="106"/>
      <c r="E27" s="106"/>
    </row>
    <row r="28" spans="2:5" ht="15">
      <c r="B28" s="106"/>
      <c r="C28" s="106"/>
      <c r="D28" s="106"/>
      <c r="E28" s="106"/>
    </row>
    <row r="29" spans="2:5" ht="15">
      <c r="B29" s="106"/>
      <c r="C29" s="106"/>
      <c r="D29" s="106"/>
      <c r="E29" s="106"/>
    </row>
    <row r="30" spans="2:5" ht="15">
      <c r="B30" s="79"/>
      <c r="C30" s="79"/>
      <c r="D30" s="79"/>
      <c r="E30" s="79"/>
    </row>
  </sheetData>
  <sheetProtection/>
  <mergeCells count="7">
    <mergeCell ref="B6:E6"/>
    <mergeCell ref="B7:E7"/>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2" sqref="C2:E3"/>
    </sheetView>
  </sheetViews>
  <sheetFormatPr defaultColWidth="9.140625" defaultRowHeight="15"/>
  <cols>
    <col min="1" max="1" width="6.57421875" style="43" customWidth="1"/>
    <col min="2" max="2" width="29.8515625" style="43" customWidth="1"/>
    <col min="3" max="3" width="19.00390625" style="43" customWidth="1"/>
    <col min="4" max="4" width="14.28125" style="43" customWidth="1"/>
    <col min="5" max="5" width="21.57421875" style="43" customWidth="1"/>
    <col min="6" max="8" width="9.140625" style="43" customWidth="1"/>
  </cols>
  <sheetData>
    <row r="1" spans="1:5" ht="16.5">
      <c r="A1" s="62"/>
      <c r="B1" s="64"/>
      <c r="C1" s="124" t="s">
        <v>145</v>
      </c>
      <c r="D1" s="124"/>
      <c r="E1" s="124"/>
    </row>
    <row r="2" spans="2:5" ht="16.5">
      <c r="B2" s="64"/>
      <c r="C2" s="124" t="str">
        <f>'11'!C2</f>
        <v>2018.gada 27.septembra lēmumam Nr.453</v>
      </c>
      <c r="D2" s="124"/>
      <c r="E2" s="124"/>
    </row>
    <row r="3" spans="2:5" ht="16.5">
      <c r="B3" s="64"/>
      <c r="C3" s="124" t="str">
        <f>'11'!C3</f>
        <v>(protokols Nr.13, 5.punkts)</v>
      </c>
      <c r="D3" s="124"/>
      <c r="E3" s="124"/>
    </row>
    <row r="4" spans="3:5" ht="15">
      <c r="C4" s="125"/>
      <c r="D4" s="125"/>
      <c r="E4" s="125"/>
    </row>
    <row r="5" spans="3:5" ht="15">
      <c r="C5" s="125"/>
      <c r="D5" s="125"/>
      <c r="E5" s="125"/>
    </row>
    <row r="6" spans="3:5" ht="15">
      <c r="C6" s="125"/>
      <c r="D6" s="125"/>
      <c r="E6" s="125"/>
    </row>
    <row r="7" spans="2:5" ht="17.25" customHeight="1">
      <c r="B7" s="128" t="s">
        <v>78</v>
      </c>
      <c r="C7" s="128"/>
      <c r="D7" s="128"/>
      <c r="E7" s="128"/>
    </row>
    <row r="8" spans="2:5" ht="16.5">
      <c r="B8" s="127" t="s">
        <v>65</v>
      </c>
      <c r="C8" s="127"/>
      <c r="D8" s="127"/>
      <c r="E8" s="127"/>
    </row>
    <row r="10" spans="1:5" ht="36" customHeight="1">
      <c r="A10" s="16" t="s">
        <v>113</v>
      </c>
      <c r="B10" s="16" t="s">
        <v>0</v>
      </c>
      <c r="C10" s="16" t="s">
        <v>1</v>
      </c>
      <c r="D10" s="16" t="s">
        <v>117</v>
      </c>
      <c r="E10" s="16" t="s">
        <v>118</v>
      </c>
    </row>
    <row r="11" spans="1:5" ht="15.75" customHeight="1">
      <c r="A11" s="8">
        <v>1</v>
      </c>
      <c r="B11" s="6" t="s">
        <v>178</v>
      </c>
      <c r="C11" s="7">
        <v>1</v>
      </c>
      <c r="D11" s="8">
        <v>1200</v>
      </c>
      <c r="E11" s="8">
        <f>ROUND(C11*D11,0)</f>
        <v>1200</v>
      </c>
    </row>
    <row r="12" spans="1:5" ht="15.75" customHeight="1">
      <c r="A12" s="8">
        <v>2</v>
      </c>
      <c r="B12" s="6" t="s">
        <v>28</v>
      </c>
      <c r="C12" s="7">
        <v>1</v>
      </c>
      <c r="D12" s="8">
        <v>800</v>
      </c>
      <c r="E12" s="8">
        <f>ROUND(C12*D12,0)</f>
        <v>800</v>
      </c>
    </row>
    <row r="13" spans="1:5" ht="15.75" customHeight="1">
      <c r="A13" s="8">
        <v>3</v>
      </c>
      <c r="B13" s="6" t="s">
        <v>3</v>
      </c>
      <c r="C13" s="7">
        <v>0.75</v>
      </c>
      <c r="D13" s="8">
        <v>954</v>
      </c>
      <c r="E13" s="8">
        <f aca="true" t="shared" si="0" ref="E13:E25">ROUND(C13*D13,0)</f>
        <v>716</v>
      </c>
    </row>
    <row r="14" spans="1:5" ht="15.75" customHeight="1">
      <c r="A14" s="8">
        <v>4</v>
      </c>
      <c r="B14" s="6" t="s">
        <v>22</v>
      </c>
      <c r="C14" s="7">
        <v>1</v>
      </c>
      <c r="D14" s="8">
        <v>874</v>
      </c>
      <c r="E14" s="8">
        <f t="shared" si="0"/>
        <v>874</v>
      </c>
    </row>
    <row r="15" spans="1:5" ht="15.75" customHeight="1">
      <c r="A15" s="8">
        <v>5</v>
      </c>
      <c r="B15" s="6" t="s">
        <v>102</v>
      </c>
      <c r="C15" s="7">
        <v>1</v>
      </c>
      <c r="D15" s="8">
        <v>952</v>
      </c>
      <c r="E15" s="8">
        <f t="shared" si="0"/>
        <v>952</v>
      </c>
    </row>
    <row r="16" spans="1:5" ht="15.75" customHeight="1">
      <c r="A16" s="8">
        <v>6</v>
      </c>
      <c r="B16" s="6" t="s">
        <v>14</v>
      </c>
      <c r="C16" s="7">
        <v>1</v>
      </c>
      <c r="D16" s="8">
        <v>430</v>
      </c>
      <c r="E16" s="8">
        <f t="shared" si="0"/>
        <v>430</v>
      </c>
    </row>
    <row r="17" spans="1:5" ht="15.75" customHeight="1">
      <c r="A17" s="8">
        <v>7</v>
      </c>
      <c r="B17" s="6" t="s">
        <v>35</v>
      </c>
      <c r="C17" s="7">
        <v>2</v>
      </c>
      <c r="D17" s="8">
        <v>430</v>
      </c>
      <c r="E17" s="8">
        <f t="shared" si="0"/>
        <v>860</v>
      </c>
    </row>
    <row r="18" spans="1:5" ht="15.75" customHeight="1">
      <c r="A18" s="8">
        <v>8</v>
      </c>
      <c r="B18" s="6" t="s">
        <v>8</v>
      </c>
      <c r="C18" s="7">
        <v>1.6</v>
      </c>
      <c r="D18" s="8">
        <v>430</v>
      </c>
      <c r="E18" s="8">
        <f t="shared" si="0"/>
        <v>688</v>
      </c>
    </row>
    <row r="19" spans="1:5" ht="15.75" customHeight="1">
      <c r="A19" s="8">
        <v>9</v>
      </c>
      <c r="B19" s="6" t="s">
        <v>181</v>
      </c>
      <c r="C19" s="7">
        <v>3</v>
      </c>
      <c r="D19" s="8">
        <v>475</v>
      </c>
      <c r="E19" s="8">
        <f t="shared" si="0"/>
        <v>1425</v>
      </c>
    </row>
    <row r="20" spans="1:5" ht="31.5">
      <c r="A20" s="8">
        <v>10</v>
      </c>
      <c r="B20" s="6" t="s">
        <v>124</v>
      </c>
      <c r="C20" s="7">
        <v>1</v>
      </c>
      <c r="D20" s="8">
        <v>475</v>
      </c>
      <c r="E20" s="8">
        <f t="shared" si="0"/>
        <v>475</v>
      </c>
    </row>
    <row r="21" spans="1:5" ht="16.5" customHeight="1">
      <c r="A21" s="8">
        <v>11</v>
      </c>
      <c r="B21" s="6" t="s">
        <v>116</v>
      </c>
      <c r="C21" s="7">
        <v>1.3</v>
      </c>
      <c r="D21" s="8">
        <v>430</v>
      </c>
      <c r="E21" s="8">
        <f t="shared" si="0"/>
        <v>559</v>
      </c>
    </row>
    <row r="22" spans="1:5" ht="16.5" customHeight="1">
      <c r="A22" s="8">
        <v>12</v>
      </c>
      <c r="B22" s="6" t="s">
        <v>55</v>
      </c>
      <c r="C22" s="7">
        <v>1</v>
      </c>
      <c r="D22" s="8">
        <v>710</v>
      </c>
      <c r="E22" s="8">
        <f t="shared" si="0"/>
        <v>710</v>
      </c>
    </row>
    <row r="23" spans="1:5" ht="16.5" customHeight="1">
      <c r="A23" s="8">
        <v>13</v>
      </c>
      <c r="B23" s="6" t="s">
        <v>47</v>
      </c>
      <c r="C23" s="7">
        <v>0.5</v>
      </c>
      <c r="D23" s="8">
        <v>797</v>
      </c>
      <c r="E23" s="8">
        <f t="shared" si="0"/>
        <v>399</v>
      </c>
    </row>
    <row r="24" spans="1:5" ht="16.5" customHeight="1">
      <c r="A24" s="8">
        <v>14</v>
      </c>
      <c r="B24" s="6" t="s">
        <v>123</v>
      </c>
      <c r="C24" s="7">
        <v>2</v>
      </c>
      <c r="D24" s="8">
        <v>797</v>
      </c>
      <c r="E24" s="8">
        <f t="shared" si="0"/>
        <v>1594</v>
      </c>
    </row>
    <row r="25" spans="1:5" ht="16.5" customHeight="1">
      <c r="A25" s="8">
        <v>15</v>
      </c>
      <c r="B25" s="6" t="s">
        <v>167</v>
      </c>
      <c r="C25" s="7">
        <v>0.5</v>
      </c>
      <c r="D25" s="8">
        <v>1106</v>
      </c>
      <c r="E25" s="8">
        <f t="shared" si="0"/>
        <v>553</v>
      </c>
    </row>
    <row r="26" spans="1:5" ht="15.75">
      <c r="A26" s="15"/>
      <c r="B26" s="13" t="s">
        <v>10</v>
      </c>
      <c r="C26" s="14">
        <f>SUM(C11:C25)</f>
        <v>18.65</v>
      </c>
      <c r="D26" s="18"/>
      <c r="E26" s="15">
        <f>SUM(E11:E25)</f>
        <v>12235</v>
      </c>
    </row>
    <row r="27" ht="15">
      <c r="A27" s="72"/>
    </row>
    <row r="28" spans="2:5" ht="15">
      <c r="B28" s="134" t="s">
        <v>168</v>
      </c>
      <c r="C28" s="134"/>
      <c r="D28" s="134"/>
      <c r="E28" s="134"/>
    </row>
    <row r="29" spans="2:5" ht="15">
      <c r="B29" s="134"/>
      <c r="C29" s="134"/>
      <c r="D29" s="134"/>
      <c r="E29" s="134"/>
    </row>
    <row r="30" spans="2:5" ht="15">
      <c r="B30" s="134"/>
      <c r="C30" s="134"/>
      <c r="D30" s="134"/>
      <c r="E30" s="134"/>
    </row>
    <row r="31" spans="2:5" ht="15">
      <c r="B31" s="79"/>
      <c r="C31" s="79"/>
      <c r="D31" s="79"/>
      <c r="E31" s="79"/>
    </row>
    <row r="32" spans="2:5" ht="15" customHeight="1">
      <c r="B32" s="134" t="s">
        <v>194</v>
      </c>
      <c r="C32" s="134"/>
      <c r="D32" s="134"/>
      <c r="E32" s="134"/>
    </row>
    <row r="33" spans="2:5" ht="42.75" customHeight="1">
      <c r="B33" s="134"/>
      <c r="C33" s="134"/>
      <c r="D33" s="134"/>
      <c r="E33" s="134"/>
    </row>
  </sheetData>
  <sheetProtection/>
  <mergeCells count="10">
    <mergeCell ref="B32:E33"/>
    <mergeCell ref="B7:E7"/>
    <mergeCell ref="B8:E8"/>
    <mergeCell ref="C1:E1"/>
    <mergeCell ref="C2:E2"/>
    <mergeCell ref="C3:E3"/>
    <mergeCell ref="B28:E30"/>
    <mergeCell ref="C4:E4"/>
    <mergeCell ref="C5:E5"/>
    <mergeCell ref="C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9">
      <selection activeCell="F14" sqref="F14"/>
    </sheetView>
  </sheetViews>
  <sheetFormatPr defaultColWidth="9.140625" defaultRowHeight="15"/>
  <cols>
    <col min="1" max="1" width="6.28125" style="43" customWidth="1"/>
    <col min="2" max="2" width="34.57421875" style="43" customWidth="1"/>
    <col min="3" max="3" width="18.8515625" style="43" customWidth="1"/>
    <col min="4" max="4" width="14.421875" style="43" customWidth="1"/>
    <col min="5" max="5" width="16.7109375" style="43" customWidth="1"/>
    <col min="6" max="6" width="9.140625" style="43" customWidth="1"/>
  </cols>
  <sheetData>
    <row r="1" spans="1:5" ht="16.5">
      <c r="A1" s="62"/>
      <c r="B1" s="64"/>
      <c r="C1" s="124" t="s">
        <v>146</v>
      </c>
      <c r="D1" s="124"/>
      <c r="E1" s="124"/>
    </row>
    <row r="2" spans="2:5" ht="16.5">
      <c r="B2" s="64"/>
      <c r="C2" s="124" t="str">
        <f>'11'!C2</f>
        <v>2018.gada 27.septembra lēmumam Nr.453</v>
      </c>
      <c r="D2" s="124"/>
      <c r="E2" s="124"/>
    </row>
    <row r="3" spans="2:5" ht="16.5">
      <c r="B3" s="64"/>
      <c r="C3" s="124" t="str">
        <f>'11'!C3</f>
        <v>(protokols Nr.13, 5.punkts)</v>
      </c>
      <c r="D3" s="124"/>
      <c r="E3" s="124"/>
    </row>
    <row r="4" spans="3:5" ht="15">
      <c r="C4" s="125"/>
      <c r="D4" s="125"/>
      <c r="E4" s="125"/>
    </row>
    <row r="5" spans="3:5" ht="15">
      <c r="C5" s="125"/>
      <c r="D5" s="125"/>
      <c r="E5" s="125"/>
    </row>
    <row r="6" spans="3:5" ht="15">
      <c r="C6" s="125"/>
      <c r="D6" s="125"/>
      <c r="E6" s="125"/>
    </row>
    <row r="7" spans="2:5" ht="19.5" customHeight="1">
      <c r="B7" s="128" t="s">
        <v>79</v>
      </c>
      <c r="C7" s="128"/>
      <c r="D7" s="128"/>
      <c r="E7" s="128"/>
    </row>
    <row r="8" spans="2:5" ht="16.5">
      <c r="B8" s="127" t="s">
        <v>76</v>
      </c>
      <c r="C8" s="127"/>
      <c r="D8" s="127"/>
      <c r="E8" s="127"/>
    </row>
    <row r="10" spans="1:5" ht="37.5" customHeight="1">
      <c r="A10" s="16" t="s">
        <v>113</v>
      </c>
      <c r="B10" s="16" t="s">
        <v>0</v>
      </c>
      <c r="C10" s="16" t="s">
        <v>1</v>
      </c>
      <c r="D10" s="16" t="s">
        <v>117</v>
      </c>
      <c r="E10" s="16" t="s">
        <v>118</v>
      </c>
    </row>
    <row r="11" spans="1:5" ht="15.75">
      <c r="A11" s="8">
        <v>1</v>
      </c>
      <c r="B11" s="6" t="s">
        <v>107</v>
      </c>
      <c r="C11" s="7">
        <v>1</v>
      </c>
      <c r="D11" s="8">
        <v>1450</v>
      </c>
      <c r="E11" s="8">
        <f>ROUND(C11*D11,0)</f>
        <v>1450</v>
      </c>
    </row>
    <row r="12" spans="1:5" ht="15.75">
      <c r="A12" s="8">
        <v>2</v>
      </c>
      <c r="B12" s="6" t="s">
        <v>164</v>
      </c>
      <c r="C12" s="7">
        <v>2</v>
      </c>
      <c r="D12" s="8">
        <v>1120</v>
      </c>
      <c r="E12" s="8">
        <f aca="true" t="shared" si="0" ref="E12:E35">ROUND(C12*D12,0)</f>
        <v>2240</v>
      </c>
    </row>
    <row r="13" spans="1:5" ht="31.5">
      <c r="A13" s="8">
        <v>3</v>
      </c>
      <c r="B13" s="6" t="s">
        <v>2</v>
      </c>
      <c r="C13" s="7">
        <v>1</v>
      </c>
      <c r="D13" s="8">
        <v>874</v>
      </c>
      <c r="E13" s="8">
        <f t="shared" si="0"/>
        <v>874</v>
      </c>
    </row>
    <row r="14" spans="1:5" ht="31.5">
      <c r="A14" s="8">
        <v>4</v>
      </c>
      <c r="B14" s="6" t="s">
        <v>174</v>
      </c>
      <c r="C14" s="7">
        <v>1</v>
      </c>
      <c r="D14" s="8">
        <v>1106</v>
      </c>
      <c r="E14" s="8">
        <f t="shared" si="0"/>
        <v>1106</v>
      </c>
    </row>
    <row r="15" spans="1:5" ht="15.75">
      <c r="A15" s="8">
        <v>5</v>
      </c>
      <c r="B15" s="6" t="s">
        <v>47</v>
      </c>
      <c r="C15" s="7">
        <v>1</v>
      </c>
      <c r="D15" s="8">
        <v>797</v>
      </c>
      <c r="E15" s="8">
        <f t="shared" si="0"/>
        <v>797</v>
      </c>
    </row>
    <row r="16" spans="1:5" ht="15.75">
      <c r="A16" s="8">
        <v>6</v>
      </c>
      <c r="B16" s="6" t="s">
        <v>94</v>
      </c>
      <c r="C16" s="7">
        <v>1</v>
      </c>
      <c r="D16" s="8">
        <v>785</v>
      </c>
      <c r="E16" s="8">
        <f t="shared" si="0"/>
        <v>785</v>
      </c>
    </row>
    <row r="17" spans="1:5" ht="15.75">
      <c r="A17" s="8">
        <v>7</v>
      </c>
      <c r="B17" s="6" t="s">
        <v>159</v>
      </c>
      <c r="C17" s="7">
        <v>2</v>
      </c>
      <c r="D17" s="8">
        <v>1030</v>
      </c>
      <c r="E17" s="8">
        <f t="shared" si="0"/>
        <v>2060</v>
      </c>
    </row>
    <row r="18" spans="1:5" ht="15.75">
      <c r="A18" s="8">
        <v>8</v>
      </c>
      <c r="B18" s="6" t="s">
        <v>160</v>
      </c>
      <c r="C18" s="7">
        <v>1</v>
      </c>
      <c r="D18" s="8">
        <v>952</v>
      </c>
      <c r="E18" s="8">
        <f>ROUND(C18*D18,0)</f>
        <v>952</v>
      </c>
    </row>
    <row r="19" spans="1:5" ht="15.75">
      <c r="A19" s="8">
        <v>9</v>
      </c>
      <c r="B19" s="6" t="s">
        <v>4</v>
      </c>
      <c r="C19" s="7">
        <v>2</v>
      </c>
      <c r="D19" s="8">
        <v>797</v>
      </c>
      <c r="E19" s="8">
        <f>ROUND(C19*D19,0)</f>
        <v>1594</v>
      </c>
    </row>
    <row r="20" spans="1:5" ht="15.75">
      <c r="A20" s="8">
        <v>10</v>
      </c>
      <c r="B20" s="6" t="s">
        <v>58</v>
      </c>
      <c r="C20" s="7">
        <v>2</v>
      </c>
      <c r="D20" s="8">
        <v>564</v>
      </c>
      <c r="E20" s="8">
        <f>ROUND(C20*D20,0)</f>
        <v>1128</v>
      </c>
    </row>
    <row r="21" spans="1:5" ht="15.75">
      <c r="A21" s="8">
        <v>11</v>
      </c>
      <c r="B21" s="6" t="s">
        <v>29</v>
      </c>
      <c r="C21" s="7">
        <v>1</v>
      </c>
      <c r="D21" s="8">
        <v>475</v>
      </c>
      <c r="E21" s="8">
        <f aca="true" t="shared" si="1" ref="E21:E27">ROUND(C21*D21,0)</f>
        <v>475</v>
      </c>
    </row>
    <row r="22" spans="1:5" ht="15.75">
      <c r="A22" s="8">
        <v>12</v>
      </c>
      <c r="B22" s="6" t="s">
        <v>45</v>
      </c>
      <c r="C22" s="7">
        <v>1</v>
      </c>
      <c r="D22" s="8">
        <v>512</v>
      </c>
      <c r="E22" s="8">
        <f t="shared" si="1"/>
        <v>512</v>
      </c>
    </row>
    <row r="23" spans="1:5" ht="15.75">
      <c r="A23" s="8">
        <v>13</v>
      </c>
      <c r="B23" s="6" t="s">
        <v>165</v>
      </c>
      <c r="C23" s="7">
        <v>0.9</v>
      </c>
      <c r="D23" s="8">
        <v>564</v>
      </c>
      <c r="E23" s="8">
        <f t="shared" si="1"/>
        <v>508</v>
      </c>
    </row>
    <row r="24" spans="1:5" ht="31.5">
      <c r="A24" s="8">
        <v>14</v>
      </c>
      <c r="B24" s="6" t="s">
        <v>46</v>
      </c>
      <c r="C24" s="7">
        <v>4</v>
      </c>
      <c r="D24" s="8">
        <v>564</v>
      </c>
      <c r="E24" s="8">
        <f t="shared" si="1"/>
        <v>2256</v>
      </c>
    </row>
    <row r="25" spans="1:5" ht="15.75">
      <c r="A25" s="8">
        <v>15</v>
      </c>
      <c r="B25" s="6" t="s">
        <v>166</v>
      </c>
      <c r="C25" s="7">
        <v>2.1</v>
      </c>
      <c r="D25" s="8">
        <v>725</v>
      </c>
      <c r="E25" s="8">
        <f t="shared" si="1"/>
        <v>1523</v>
      </c>
    </row>
    <row r="26" spans="1:5" ht="15.75">
      <c r="A26" s="8">
        <v>16</v>
      </c>
      <c r="B26" s="6" t="s">
        <v>175</v>
      </c>
      <c r="C26" s="7">
        <v>10</v>
      </c>
      <c r="D26" s="8">
        <v>710</v>
      </c>
      <c r="E26" s="8">
        <f t="shared" si="1"/>
        <v>7100</v>
      </c>
    </row>
    <row r="27" spans="1:5" ht="15.75">
      <c r="A27" s="8">
        <v>17</v>
      </c>
      <c r="B27" s="6" t="s">
        <v>176</v>
      </c>
      <c r="C27" s="109">
        <v>2.633</v>
      </c>
      <c r="D27" s="8">
        <v>710</v>
      </c>
      <c r="E27" s="8">
        <f t="shared" si="1"/>
        <v>1869</v>
      </c>
    </row>
    <row r="28" spans="1:5" ht="15.75">
      <c r="A28" s="8">
        <v>18</v>
      </c>
      <c r="B28" s="6" t="s">
        <v>48</v>
      </c>
      <c r="C28" s="7">
        <v>3.52</v>
      </c>
      <c r="D28" s="8">
        <v>564</v>
      </c>
      <c r="E28" s="8">
        <f t="shared" si="0"/>
        <v>1985</v>
      </c>
    </row>
    <row r="29" spans="1:5" ht="15.75">
      <c r="A29" s="8">
        <v>19</v>
      </c>
      <c r="B29" s="6" t="s">
        <v>99</v>
      </c>
      <c r="C29" s="7">
        <v>0.8</v>
      </c>
      <c r="D29" s="8">
        <v>430</v>
      </c>
      <c r="E29" s="8">
        <f>ROUND(C29*D29,0)</f>
        <v>344</v>
      </c>
    </row>
    <row r="30" spans="1:5" ht="15.75">
      <c r="A30" s="8">
        <v>20</v>
      </c>
      <c r="B30" s="6" t="s">
        <v>27</v>
      </c>
      <c r="C30" s="7">
        <v>0.5</v>
      </c>
      <c r="D30" s="8">
        <v>719</v>
      </c>
      <c r="E30" s="8">
        <f t="shared" si="0"/>
        <v>360</v>
      </c>
    </row>
    <row r="31" spans="1:5" ht="15.75">
      <c r="A31" s="8">
        <v>21</v>
      </c>
      <c r="B31" s="6" t="s">
        <v>125</v>
      </c>
      <c r="C31" s="7">
        <v>3</v>
      </c>
      <c r="D31" s="8">
        <v>475</v>
      </c>
      <c r="E31" s="8">
        <f t="shared" si="0"/>
        <v>1425</v>
      </c>
    </row>
    <row r="32" spans="1:5" ht="15.75">
      <c r="A32" s="8">
        <v>22</v>
      </c>
      <c r="B32" s="6" t="s">
        <v>26</v>
      </c>
      <c r="C32" s="7">
        <v>1.9</v>
      </c>
      <c r="D32" s="8">
        <v>430</v>
      </c>
      <c r="E32" s="8">
        <f t="shared" si="0"/>
        <v>817</v>
      </c>
    </row>
    <row r="33" spans="1:5" ht="15.75">
      <c r="A33" s="8">
        <v>23</v>
      </c>
      <c r="B33" s="6" t="s">
        <v>35</v>
      </c>
      <c r="C33" s="7">
        <v>7.8</v>
      </c>
      <c r="D33" s="8">
        <v>430</v>
      </c>
      <c r="E33" s="8">
        <f t="shared" si="0"/>
        <v>3354</v>
      </c>
    </row>
    <row r="34" spans="1:5" ht="15.75">
      <c r="A34" s="8">
        <v>24</v>
      </c>
      <c r="B34" s="6" t="s">
        <v>96</v>
      </c>
      <c r="C34" s="7">
        <v>1</v>
      </c>
      <c r="D34" s="8">
        <v>430</v>
      </c>
      <c r="E34" s="8">
        <f>ROUND(C34*D34,0)</f>
        <v>430</v>
      </c>
    </row>
    <row r="35" spans="1:5" ht="15.75">
      <c r="A35" s="8">
        <v>25</v>
      </c>
      <c r="B35" s="6" t="s">
        <v>8</v>
      </c>
      <c r="C35" s="7">
        <v>1.6</v>
      </c>
      <c r="D35" s="8">
        <v>430</v>
      </c>
      <c r="E35" s="8">
        <f t="shared" si="0"/>
        <v>688</v>
      </c>
    </row>
    <row r="36" spans="1:5" ht="15.75">
      <c r="A36" s="15"/>
      <c r="B36" s="13" t="s">
        <v>10</v>
      </c>
      <c r="C36" s="14">
        <f>SUM(C11:C35)</f>
        <v>55.753</v>
      </c>
      <c r="D36" s="19"/>
      <c r="E36" s="15">
        <f>SUM(E11:E35)</f>
        <v>36632</v>
      </c>
    </row>
    <row r="38" spans="2:5" ht="15" customHeight="1">
      <c r="B38" s="134" t="s">
        <v>195</v>
      </c>
      <c r="C38" s="134"/>
      <c r="D38" s="134"/>
      <c r="E38" s="134"/>
    </row>
    <row r="39" spans="2:5" ht="39.75" customHeight="1">
      <c r="B39" s="134"/>
      <c r="C39" s="134"/>
      <c r="D39" s="134"/>
      <c r="E39" s="134"/>
    </row>
    <row r="40" spans="2:5" ht="15">
      <c r="B40" s="73" t="s">
        <v>196</v>
      </c>
      <c r="C40" s="73"/>
      <c r="D40" s="73"/>
      <c r="E40" s="73"/>
    </row>
    <row r="41" spans="2:5" ht="15">
      <c r="B41" s="73" t="s">
        <v>122</v>
      </c>
      <c r="C41" s="73"/>
      <c r="D41" s="73"/>
      <c r="E41" s="73"/>
    </row>
  </sheetData>
  <sheetProtection/>
  <mergeCells count="9">
    <mergeCell ref="B7:E7"/>
    <mergeCell ref="B8:E8"/>
    <mergeCell ref="B38:E39"/>
    <mergeCell ref="C1:E1"/>
    <mergeCell ref="C2:E2"/>
    <mergeCell ref="C3:E3"/>
    <mergeCell ref="C4:E4"/>
    <mergeCell ref="C5:E5"/>
    <mergeCell ref="C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C2" sqref="C2:E3"/>
    </sheetView>
  </sheetViews>
  <sheetFormatPr defaultColWidth="9.140625" defaultRowHeight="15"/>
  <cols>
    <col min="1" max="1" width="6.28125" style="43" customWidth="1"/>
    <col min="2" max="2" width="39.140625" style="43" customWidth="1"/>
    <col min="3" max="3" width="15.8515625" style="43" customWidth="1"/>
    <col min="4" max="4" width="18.421875" style="43" customWidth="1"/>
    <col min="5" max="5" width="14.421875" style="43" customWidth="1"/>
    <col min="6" max="8" width="9.140625" style="43" customWidth="1"/>
  </cols>
  <sheetData>
    <row r="1" spans="1:5" ht="16.5">
      <c r="A1" s="62"/>
      <c r="B1" s="64"/>
      <c r="C1" s="124" t="s">
        <v>147</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25"/>
      <c r="D5" s="125"/>
      <c r="E5" s="125"/>
    </row>
    <row r="6" spans="3:5" ht="15" customHeight="1">
      <c r="C6" s="125"/>
      <c r="D6" s="125"/>
      <c r="E6" s="125"/>
    </row>
    <row r="7" spans="2:5" ht="21" customHeight="1">
      <c r="B7" s="128" t="s">
        <v>80</v>
      </c>
      <c r="C7" s="128"/>
      <c r="D7" s="128"/>
      <c r="E7" s="128"/>
    </row>
    <row r="8" spans="2:5" ht="16.5">
      <c r="B8" s="127" t="s">
        <v>81</v>
      </c>
      <c r="C8" s="127"/>
      <c r="D8" s="127"/>
      <c r="E8" s="127"/>
    </row>
    <row r="10" spans="1:5" ht="34.5" customHeight="1">
      <c r="A10" s="16" t="s">
        <v>113</v>
      </c>
      <c r="B10" s="16" t="s">
        <v>0</v>
      </c>
      <c r="C10" s="16" t="s">
        <v>1</v>
      </c>
      <c r="D10" s="16" t="s">
        <v>117</v>
      </c>
      <c r="E10" s="16" t="s">
        <v>118</v>
      </c>
    </row>
    <row r="11" spans="1:5" ht="15.75">
      <c r="A11" s="8">
        <v>1</v>
      </c>
      <c r="B11" s="6" t="s">
        <v>2</v>
      </c>
      <c r="C11" s="7">
        <v>1</v>
      </c>
      <c r="D11" s="8">
        <v>874</v>
      </c>
      <c r="E11" s="8">
        <f>ROUND(C11*D11,0)</f>
        <v>874</v>
      </c>
    </row>
    <row r="12" spans="1:5" ht="15.75">
      <c r="A12" s="8">
        <v>2</v>
      </c>
      <c r="B12" s="6" t="s">
        <v>3</v>
      </c>
      <c r="C12" s="7">
        <v>1</v>
      </c>
      <c r="D12" s="8">
        <v>965</v>
      </c>
      <c r="E12" s="8">
        <f aca="true" t="shared" si="0" ref="E12:E24">ROUND(C12*D12,0)</f>
        <v>965</v>
      </c>
    </row>
    <row r="13" spans="1:5" ht="15.75">
      <c r="A13" s="8">
        <v>3</v>
      </c>
      <c r="B13" s="6" t="s">
        <v>47</v>
      </c>
      <c r="C13" s="7">
        <v>1.25</v>
      </c>
      <c r="D13" s="8">
        <v>797</v>
      </c>
      <c r="E13" s="8">
        <f t="shared" si="0"/>
        <v>996</v>
      </c>
    </row>
    <row r="14" spans="1:5" ht="15.75">
      <c r="A14" s="8">
        <v>4</v>
      </c>
      <c r="B14" s="6" t="s">
        <v>30</v>
      </c>
      <c r="C14" s="7">
        <v>0.4</v>
      </c>
      <c r="D14" s="8">
        <v>564</v>
      </c>
      <c r="E14" s="8">
        <f t="shared" si="0"/>
        <v>226</v>
      </c>
    </row>
    <row r="15" spans="1:5" ht="15.75">
      <c r="A15" s="8">
        <v>5</v>
      </c>
      <c r="B15" s="6" t="s">
        <v>6</v>
      </c>
      <c r="C15" s="7">
        <v>1</v>
      </c>
      <c r="D15" s="8">
        <v>475</v>
      </c>
      <c r="E15" s="8">
        <f t="shared" si="0"/>
        <v>475</v>
      </c>
    </row>
    <row r="16" spans="1:5" ht="15.75">
      <c r="A16" s="8">
        <v>6</v>
      </c>
      <c r="B16" s="6" t="s">
        <v>101</v>
      </c>
      <c r="C16" s="7">
        <v>0.6</v>
      </c>
      <c r="D16" s="8">
        <v>710</v>
      </c>
      <c r="E16" s="8">
        <f t="shared" si="0"/>
        <v>426</v>
      </c>
    </row>
    <row r="17" spans="1:5" ht="15.75">
      <c r="A17" s="8">
        <v>7</v>
      </c>
      <c r="B17" s="6" t="s">
        <v>97</v>
      </c>
      <c r="C17" s="7">
        <v>0.5</v>
      </c>
      <c r="D17" s="8">
        <v>797</v>
      </c>
      <c r="E17" s="8">
        <f t="shared" si="0"/>
        <v>399</v>
      </c>
    </row>
    <row r="18" spans="1:5" ht="15.75">
      <c r="A18" s="8">
        <v>8</v>
      </c>
      <c r="B18" s="6" t="s">
        <v>99</v>
      </c>
      <c r="C18" s="7">
        <v>1</v>
      </c>
      <c r="D18" s="8">
        <v>430</v>
      </c>
      <c r="E18" s="8">
        <f t="shared" si="0"/>
        <v>430</v>
      </c>
    </row>
    <row r="19" spans="1:5" ht="15.75">
      <c r="A19" s="8">
        <v>9</v>
      </c>
      <c r="B19" s="6" t="s">
        <v>8</v>
      </c>
      <c r="C19" s="7">
        <v>1</v>
      </c>
      <c r="D19" s="8">
        <v>430</v>
      </c>
      <c r="E19" s="8">
        <f t="shared" si="0"/>
        <v>430</v>
      </c>
    </row>
    <row r="20" spans="1:5" ht="15.75">
      <c r="A20" s="8">
        <v>10</v>
      </c>
      <c r="B20" s="6" t="s">
        <v>31</v>
      </c>
      <c r="C20" s="7">
        <v>2</v>
      </c>
      <c r="D20" s="8">
        <v>475</v>
      </c>
      <c r="E20" s="8">
        <f t="shared" si="0"/>
        <v>950</v>
      </c>
    </row>
    <row r="21" spans="1:5" ht="15.75">
      <c r="A21" s="8">
        <v>11</v>
      </c>
      <c r="B21" s="6" t="s">
        <v>180</v>
      </c>
      <c r="C21" s="7">
        <v>3</v>
      </c>
      <c r="D21" s="8">
        <v>475</v>
      </c>
      <c r="E21" s="8">
        <f t="shared" si="0"/>
        <v>1425</v>
      </c>
    </row>
    <row r="22" spans="1:5" ht="15.75">
      <c r="A22" s="8">
        <v>12</v>
      </c>
      <c r="B22" s="6" t="s">
        <v>35</v>
      </c>
      <c r="C22" s="7">
        <v>5</v>
      </c>
      <c r="D22" s="8">
        <v>430</v>
      </c>
      <c r="E22" s="8">
        <f t="shared" si="0"/>
        <v>2150</v>
      </c>
    </row>
    <row r="23" spans="1:5" ht="15.75">
      <c r="A23" s="8">
        <v>13</v>
      </c>
      <c r="B23" s="6" t="s">
        <v>9</v>
      </c>
      <c r="C23" s="7">
        <v>0.5</v>
      </c>
      <c r="D23" s="8">
        <v>710</v>
      </c>
      <c r="E23" s="8">
        <f t="shared" si="0"/>
        <v>355</v>
      </c>
    </row>
    <row r="24" spans="1:5" ht="15.75">
      <c r="A24" s="8">
        <v>14</v>
      </c>
      <c r="B24" s="10" t="s">
        <v>115</v>
      </c>
      <c r="C24" s="109">
        <v>1.125</v>
      </c>
      <c r="D24" s="8">
        <v>710</v>
      </c>
      <c r="E24" s="8">
        <f t="shared" si="0"/>
        <v>799</v>
      </c>
    </row>
    <row r="25" spans="1:5" ht="15.75">
      <c r="A25" s="15"/>
      <c r="B25" s="13" t="s">
        <v>10</v>
      </c>
      <c r="C25" s="14">
        <f>SUM(C11:C24)</f>
        <v>19.375</v>
      </c>
      <c r="D25" s="16"/>
      <c r="E25" s="15">
        <f>SUM(E11:E24)</f>
        <v>10900</v>
      </c>
    </row>
  </sheetData>
  <sheetProtection/>
  <mergeCells count="8">
    <mergeCell ref="B8:E8"/>
    <mergeCell ref="B7:E7"/>
    <mergeCell ref="C1:E1"/>
    <mergeCell ref="C2:E2"/>
    <mergeCell ref="C3:E3"/>
    <mergeCell ref="C4:E4"/>
    <mergeCell ref="C5:E5"/>
    <mergeCell ref="C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C2" sqref="C2:E3"/>
    </sheetView>
  </sheetViews>
  <sheetFormatPr defaultColWidth="9.140625" defaultRowHeight="15"/>
  <cols>
    <col min="1" max="1" width="6.421875" style="43" customWidth="1"/>
    <col min="2" max="2" width="33.421875" style="43" customWidth="1"/>
    <col min="3" max="3" width="19.8515625" style="43" customWidth="1"/>
    <col min="4" max="4" width="17.7109375" style="43" customWidth="1"/>
    <col min="5" max="5" width="14.8515625" style="43" customWidth="1"/>
    <col min="6" max="9" width="9.140625" style="43" customWidth="1"/>
  </cols>
  <sheetData>
    <row r="1" spans="1:5" ht="16.5">
      <c r="A1" s="62"/>
      <c r="B1" s="64"/>
      <c r="C1" s="124" t="s">
        <v>148</v>
      </c>
      <c r="D1" s="124"/>
      <c r="E1" s="124"/>
    </row>
    <row r="2" spans="2:5" ht="16.5">
      <c r="B2" s="64"/>
      <c r="C2" s="124" t="str">
        <f>'16'!C2</f>
        <v>2018.gada 27.septembra lēmumam Nr.453</v>
      </c>
      <c r="D2" s="124"/>
      <c r="E2" s="124"/>
    </row>
    <row r="3" spans="2:5" ht="16.5">
      <c r="B3" s="64"/>
      <c r="C3" s="124" t="str">
        <f>'16'!C3</f>
        <v>(protokols Nr.13, 5.punkts)</v>
      </c>
      <c r="D3" s="124"/>
      <c r="E3" s="124"/>
    </row>
    <row r="4" spans="3:5" ht="15" customHeight="1">
      <c r="C4" s="125"/>
      <c r="D4" s="125"/>
      <c r="E4" s="125"/>
    </row>
    <row r="5" spans="3:5" ht="15">
      <c r="C5" s="125"/>
      <c r="D5" s="125"/>
      <c r="E5" s="125"/>
    </row>
    <row r="6" spans="3:5" ht="15">
      <c r="C6" s="125"/>
      <c r="D6" s="125"/>
      <c r="E6" s="125"/>
    </row>
    <row r="7" spans="2:5" ht="18.75" customHeight="1">
      <c r="B7" s="128" t="s">
        <v>82</v>
      </c>
      <c r="C7" s="128"/>
      <c r="D7" s="128"/>
      <c r="E7" s="128"/>
    </row>
    <row r="8" spans="2:5" ht="16.5">
      <c r="B8" s="127" t="s">
        <v>65</v>
      </c>
      <c r="C8" s="127"/>
      <c r="D8" s="127"/>
      <c r="E8" s="127"/>
    </row>
    <row r="10" spans="1:5" ht="34.5" customHeight="1">
      <c r="A10" s="16" t="s">
        <v>113</v>
      </c>
      <c r="B10" s="16" t="s">
        <v>0</v>
      </c>
      <c r="C10" s="16" t="s">
        <v>1</v>
      </c>
      <c r="D10" s="16" t="s">
        <v>117</v>
      </c>
      <c r="E10" s="16" t="s">
        <v>118</v>
      </c>
    </row>
    <row r="11" spans="1:5" ht="31.5">
      <c r="A11" s="8">
        <v>1</v>
      </c>
      <c r="B11" s="20" t="s">
        <v>2</v>
      </c>
      <c r="C11" s="7">
        <v>1</v>
      </c>
      <c r="D11" s="8">
        <v>874</v>
      </c>
      <c r="E11" s="8">
        <f>ROUND(C11*D11,0)</f>
        <v>874</v>
      </c>
    </row>
    <row r="12" spans="1:5" ht="15.75">
      <c r="A12" s="8">
        <v>2</v>
      </c>
      <c r="B12" s="20" t="s">
        <v>121</v>
      </c>
      <c r="C12" s="7">
        <v>2</v>
      </c>
      <c r="D12" s="8">
        <v>719</v>
      </c>
      <c r="E12" s="8">
        <f aca="true" t="shared" si="0" ref="E12:E32">ROUND(C12*D12,0)</f>
        <v>1438</v>
      </c>
    </row>
    <row r="13" spans="1:5" ht="15.75">
      <c r="A13" s="8">
        <v>3</v>
      </c>
      <c r="B13" s="6" t="s">
        <v>3</v>
      </c>
      <c r="C13" s="7">
        <v>1</v>
      </c>
      <c r="D13" s="8">
        <v>965</v>
      </c>
      <c r="E13" s="8">
        <f t="shared" si="0"/>
        <v>965</v>
      </c>
    </row>
    <row r="14" spans="1:5" ht="15.75">
      <c r="A14" s="8">
        <v>4</v>
      </c>
      <c r="B14" s="6" t="s">
        <v>50</v>
      </c>
      <c r="C14" s="7">
        <v>1</v>
      </c>
      <c r="D14" s="8">
        <v>642</v>
      </c>
      <c r="E14" s="8">
        <f t="shared" si="0"/>
        <v>642</v>
      </c>
    </row>
    <row r="15" spans="1:5" ht="15.75">
      <c r="A15" s="8">
        <v>5</v>
      </c>
      <c r="B15" s="6" t="s">
        <v>6</v>
      </c>
      <c r="C15" s="7">
        <v>2</v>
      </c>
      <c r="D15" s="8">
        <v>475</v>
      </c>
      <c r="E15" s="8">
        <f t="shared" si="0"/>
        <v>950</v>
      </c>
    </row>
    <row r="16" spans="1:5" ht="15.75">
      <c r="A16" s="8">
        <v>6</v>
      </c>
      <c r="B16" s="6" t="s">
        <v>97</v>
      </c>
      <c r="C16" s="7">
        <v>1.5</v>
      </c>
      <c r="D16" s="8">
        <v>797</v>
      </c>
      <c r="E16" s="8">
        <f t="shared" si="0"/>
        <v>1196</v>
      </c>
    </row>
    <row r="17" spans="1:5" ht="15.75">
      <c r="A17" s="8">
        <v>7</v>
      </c>
      <c r="B17" s="6" t="s">
        <v>32</v>
      </c>
      <c r="C17" s="7">
        <v>1</v>
      </c>
      <c r="D17" s="8">
        <v>564</v>
      </c>
      <c r="E17" s="8">
        <f t="shared" si="0"/>
        <v>564</v>
      </c>
    </row>
    <row r="18" spans="1:5" ht="15.75">
      <c r="A18" s="8">
        <v>8</v>
      </c>
      <c r="B18" s="6" t="s">
        <v>35</v>
      </c>
      <c r="C18" s="7">
        <v>10.82</v>
      </c>
      <c r="D18" s="8">
        <v>430</v>
      </c>
      <c r="E18" s="8">
        <f t="shared" si="0"/>
        <v>4653</v>
      </c>
    </row>
    <row r="19" spans="1:5" ht="15.75">
      <c r="A19" s="8">
        <v>9</v>
      </c>
      <c r="B19" s="6" t="s">
        <v>31</v>
      </c>
      <c r="C19" s="7">
        <v>3</v>
      </c>
      <c r="D19" s="8">
        <v>430</v>
      </c>
      <c r="E19" s="8">
        <f t="shared" si="0"/>
        <v>1290</v>
      </c>
    </row>
    <row r="20" spans="1:5" ht="15.75">
      <c r="A20" s="8">
        <v>10</v>
      </c>
      <c r="B20" s="6" t="s">
        <v>11</v>
      </c>
      <c r="C20" s="7">
        <v>2</v>
      </c>
      <c r="D20" s="8">
        <v>475</v>
      </c>
      <c r="E20" s="8">
        <f t="shared" si="0"/>
        <v>950</v>
      </c>
    </row>
    <row r="21" spans="1:5" ht="15.75">
      <c r="A21" s="8">
        <v>11</v>
      </c>
      <c r="B21" s="6" t="s">
        <v>33</v>
      </c>
      <c r="C21" s="7">
        <v>0.5</v>
      </c>
      <c r="D21" s="8">
        <v>430</v>
      </c>
      <c r="E21" s="8">
        <f t="shared" si="0"/>
        <v>215</v>
      </c>
    </row>
    <row r="22" spans="1:5" ht="15.75">
      <c r="A22" s="8">
        <v>12</v>
      </c>
      <c r="B22" s="6" t="s">
        <v>99</v>
      </c>
      <c r="C22" s="7">
        <v>1.5</v>
      </c>
      <c r="D22" s="8">
        <v>430</v>
      </c>
      <c r="E22" s="8">
        <f t="shared" si="0"/>
        <v>645</v>
      </c>
    </row>
    <row r="23" spans="1:5" ht="15.75">
      <c r="A23" s="8">
        <v>13</v>
      </c>
      <c r="B23" s="6" t="s">
        <v>62</v>
      </c>
      <c r="C23" s="7">
        <v>2</v>
      </c>
      <c r="D23" s="8">
        <v>430</v>
      </c>
      <c r="E23" s="8">
        <f t="shared" si="0"/>
        <v>860</v>
      </c>
    </row>
    <row r="24" spans="1:5" ht="15.75">
      <c r="A24" s="8">
        <v>14</v>
      </c>
      <c r="B24" s="6" t="s">
        <v>180</v>
      </c>
      <c r="C24" s="7">
        <v>6</v>
      </c>
      <c r="D24" s="8">
        <v>475</v>
      </c>
      <c r="E24" s="8">
        <f t="shared" si="0"/>
        <v>2850</v>
      </c>
    </row>
    <row r="25" spans="1:5" ht="15.75">
      <c r="A25" s="8">
        <v>15</v>
      </c>
      <c r="B25" s="6" t="s">
        <v>8</v>
      </c>
      <c r="C25" s="7">
        <v>2</v>
      </c>
      <c r="D25" s="8">
        <v>430</v>
      </c>
      <c r="E25" s="8">
        <f t="shared" si="0"/>
        <v>860</v>
      </c>
    </row>
    <row r="26" spans="1:5" ht="34.5" customHeight="1">
      <c r="A26" s="8">
        <v>16</v>
      </c>
      <c r="B26" s="6" t="s">
        <v>103</v>
      </c>
      <c r="C26" s="7">
        <v>0.5</v>
      </c>
      <c r="D26" s="8">
        <v>880</v>
      </c>
      <c r="E26" s="8">
        <f t="shared" si="0"/>
        <v>440</v>
      </c>
    </row>
    <row r="27" spans="1:5" ht="15.75">
      <c r="A27" s="8">
        <v>17</v>
      </c>
      <c r="B27" s="6" t="s">
        <v>9</v>
      </c>
      <c r="C27" s="7">
        <v>1</v>
      </c>
      <c r="D27" s="8">
        <v>710</v>
      </c>
      <c r="E27" s="8">
        <f t="shared" si="0"/>
        <v>710</v>
      </c>
    </row>
    <row r="28" spans="1:5" ht="20.25" customHeight="1">
      <c r="A28" s="8">
        <v>18</v>
      </c>
      <c r="B28" s="6" t="s">
        <v>106</v>
      </c>
      <c r="C28" s="7">
        <v>4</v>
      </c>
      <c r="D28" s="8">
        <v>710</v>
      </c>
      <c r="E28" s="8">
        <f t="shared" si="0"/>
        <v>2840</v>
      </c>
    </row>
    <row r="29" spans="1:5" ht="30.75" customHeight="1">
      <c r="A29" s="8">
        <v>19</v>
      </c>
      <c r="B29" s="6" t="s">
        <v>16</v>
      </c>
      <c r="C29" s="7">
        <v>0.6</v>
      </c>
      <c r="D29" s="8">
        <v>710</v>
      </c>
      <c r="E29" s="8">
        <f t="shared" si="0"/>
        <v>426</v>
      </c>
    </row>
    <row r="30" spans="1:5" ht="31.5">
      <c r="A30" s="8">
        <v>20</v>
      </c>
      <c r="B30" s="6" t="s">
        <v>57</v>
      </c>
      <c r="C30" s="7">
        <v>0.4</v>
      </c>
      <c r="D30" s="8">
        <v>710</v>
      </c>
      <c r="E30" s="8">
        <f t="shared" si="0"/>
        <v>284</v>
      </c>
    </row>
    <row r="31" spans="1:5" ht="15.75">
      <c r="A31" s="8">
        <v>21</v>
      </c>
      <c r="B31" s="6" t="s">
        <v>55</v>
      </c>
      <c r="C31" s="7">
        <v>0.1</v>
      </c>
      <c r="D31" s="8">
        <v>710</v>
      </c>
      <c r="E31" s="8">
        <f t="shared" si="0"/>
        <v>71</v>
      </c>
    </row>
    <row r="32" spans="1:5" ht="15.75">
      <c r="A32" s="8">
        <v>22</v>
      </c>
      <c r="B32" s="10" t="s">
        <v>115</v>
      </c>
      <c r="C32" s="7">
        <v>1.7</v>
      </c>
      <c r="D32" s="8">
        <v>710</v>
      </c>
      <c r="E32" s="8">
        <f t="shared" si="0"/>
        <v>1207</v>
      </c>
    </row>
    <row r="33" spans="1:5" ht="15.75">
      <c r="A33" s="15"/>
      <c r="B33" s="13" t="s">
        <v>10</v>
      </c>
      <c r="C33" s="14">
        <f>SUM(C11:C32)</f>
        <v>45.620000000000005</v>
      </c>
      <c r="D33" s="16"/>
      <c r="E33" s="15">
        <f>SUM(E11:E32)</f>
        <v>24930</v>
      </c>
    </row>
    <row r="34" ht="15" customHeight="1"/>
    <row r="35" spans="2:5" ht="15">
      <c r="B35" s="126" t="s">
        <v>173</v>
      </c>
      <c r="C35" s="126"/>
      <c r="D35" s="126"/>
      <c r="E35" s="126"/>
    </row>
    <row r="36" spans="2:5" ht="15" customHeight="1">
      <c r="B36" s="126"/>
      <c r="C36" s="126"/>
      <c r="D36" s="126"/>
      <c r="E36" s="126"/>
    </row>
    <row r="37" spans="2:5" ht="15">
      <c r="B37" s="126"/>
      <c r="C37" s="126"/>
      <c r="D37" s="126"/>
      <c r="E37" s="126"/>
    </row>
    <row r="38" spans="2:5" ht="19.5" customHeight="1">
      <c r="B38" s="126"/>
      <c r="C38" s="126"/>
      <c r="D38" s="126"/>
      <c r="E38" s="126"/>
    </row>
    <row r="39" spans="2:5" ht="15">
      <c r="B39" s="126"/>
      <c r="C39" s="126"/>
      <c r="D39" s="126"/>
      <c r="E39" s="126"/>
    </row>
  </sheetData>
  <sheetProtection/>
  <mergeCells count="9">
    <mergeCell ref="B7:E7"/>
    <mergeCell ref="B8:E8"/>
    <mergeCell ref="C1:E1"/>
    <mergeCell ref="C2:E2"/>
    <mergeCell ref="C3:E3"/>
    <mergeCell ref="B35:E39"/>
    <mergeCell ref="C4:E4"/>
    <mergeCell ref="C5:E5"/>
    <mergeCell ref="C6:E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C2" sqref="C2:E3"/>
    </sheetView>
  </sheetViews>
  <sheetFormatPr defaultColWidth="9.140625" defaultRowHeight="15"/>
  <cols>
    <col min="1" max="1" width="6.28125" style="43" customWidth="1"/>
    <col min="2" max="2" width="36.00390625" style="43" customWidth="1"/>
    <col min="3" max="3" width="19.57421875" style="43" customWidth="1"/>
    <col min="4" max="4" width="15.28125" style="43" customWidth="1"/>
    <col min="5" max="5" width="13.00390625" style="43" customWidth="1"/>
    <col min="6" max="7" width="9.140625" style="43" customWidth="1"/>
  </cols>
  <sheetData>
    <row r="1" spans="1:5" ht="16.5">
      <c r="A1" s="62"/>
      <c r="B1" s="64"/>
      <c r="C1" s="124" t="s">
        <v>149</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25"/>
      <c r="D5" s="125"/>
      <c r="E5" s="125"/>
    </row>
    <row r="6" spans="2:5" ht="16.5" customHeight="1">
      <c r="B6" s="128" t="s">
        <v>171</v>
      </c>
      <c r="C6" s="128"/>
      <c r="D6" s="128"/>
      <c r="E6" s="128"/>
    </row>
    <row r="7" spans="2:5" ht="16.5">
      <c r="B7" s="127" t="s">
        <v>65</v>
      </c>
      <c r="C7" s="127"/>
      <c r="D7" s="127"/>
      <c r="E7" s="127"/>
    </row>
    <row r="8" ht="15.75" customHeight="1"/>
    <row r="9" spans="1:5" ht="37.5" customHeight="1">
      <c r="A9" s="16" t="s">
        <v>113</v>
      </c>
      <c r="B9" s="16" t="s">
        <v>0</v>
      </c>
      <c r="C9" s="16" t="s">
        <v>1</v>
      </c>
      <c r="D9" s="16" t="s">
        <v>117</v>
      </c>
      <c r="E9" s="16" t="s">
        <v>118</v>
      </c>
    </row>
    <row r="10" spans="1:5" ht="15.75">
      <c r="A10" s="8">
        <v>1</v>
      </c>
      <c r="B10" s="6" t="s">
        <v>47</v>
      </c>
      <c r="C10" s="7">
        <v>1.25</v>
      </c>
      <c r="D10" s="8">
        <v>797</v>
      </c>
      <c r="E10" s="8">
        <f>ROUND(C10*D10,0)</f>
        <v>996</v>
      </c>
    </row>
    <row r="11" spans="1:5" ht="42" customHeight="1">
      <c r="A11" s="8">
        <v>2</v>
      </c>
      <c r="B11" s="6" t="s">
        <v>182</v>
      </c>
      <c r="C11" s="7">
        <v>1</v>
      </c>
      <c r="D11" s="8">
        <v>874</v>
      </c>
      <c r="E11" s="8">
        <f>ROUND(C11*D11,0)</f>
        <v>874</v>
      </c>
    </row>
    <row r="12" spans="1:5" ht="15.75" customHeight="1">
      <c r="A12" s="8">
        <v>3</v>
      </c>
      <c r="B12" s="6" t="s">
        <v>3</v>
      </c>
      <c r="C12" s="7">
        <v>1</v>
      </c>
      <c r="D12" s="8">
        <v>965</v>
      </c>
      <c r="E12" s="8">
        <f aca="true" t="shared" si="0" ref="E12:E31">ROUND(C12*D12,0)</f>
        <v>965</v>
      </c>
    </row>
    <row r="13" spans="1:5" ht="15.75" customHeight="1">
      <c r="A13" s="8">
        <v>4</v>
      </c>
      <c r="B13" s="6" t="s">
        <v>31</v>
      </c>
      <c r="C13" s="7">
        <v>1</v>
      </c>
      <c r="D13" s="8">
        <v>430</v>
      </c>
      <c r="E13" s="8">
        <f t="shared" si="0"/>
        <v>430</v>
      </c>
    </row>
    <row r="14" spans="1:5" ht="15.75" customHeight="1">
      <c r="A14" s="8">
        <v>5</v>
      </c>
      <c r="B14" s="6" t="s">
        <v>6</v>
      </c>
      <c r="C14" s="7">
        <v>1</v>
      </c>
      <c r="D14" s="8">
        <v>475</v>
      </c>
      <c r="E14" s="8">
        <f t="shared" si="0"/>
        <v>475</v>
      </c>
    </row>
    <row r="15" spans="1:5" ht="15.75" customHeight="1">
      <c r="A15" s="8">
        <v>6</v>
      </c>
      <c r="B15" s="6" t="s">
        <v>97</v>
      </c>
      <c r="C15" s="7">
        <v>0.9</v>
      </c>
      <c r="D15" s="8">
        <v>797</v>
      </c>
      <c r="E15" s="8">
        <f t="shared" si="0"/>
        <v>717</v>
      </c>
    </row>
    <row r="16" spans="1:5" ht="15.75" customHeight="1">
      <c r="A16" s="8">
        <v>7</v>
      </c>
      <c r="B16" s="6" t="s">
        <v>99</v>
      </c>
      <c r="C16" s="7">
        <v>1</v>
      </c>
      <c r="D16" s="8">
        <v>430</v>
      </c>
      <c r="E16" s="8">
        <f t="shared" si="0"/>
        <v>430</v>
      </c>
    </row>
    <row r="17" spans="1:5" ht="15.75" customHeight="1">
      <c r="A17" s="8">
        <v>8</v>
      </c>
      <c r="B17" s="6" t="s">
        <v>34</v>
      </c>
      <c r="C17" s="7">
        <v>0.5</v>
      </c>
      <c r="D17" s="8">
        <v>564</v>
      </c>
      <c r="E17" s="8">
        <f t="shared" si="0"/>
        <v>282</v>
      </c>
    </row>
    <row r="18" spans="1:5" ht="15.75" customHeight="1">
      <c r="A18" s="8">
        <v>9</v>
      </c>
      <c r="B18" s="6" t="s">
        <v>180</v>
      </c>
      <c r="C18" s="7">
        <v>4</v>
      </c>
      <c r="D18" s="8">
        <v>475</v>
      </c>
      <c r="E18" s="8">
        <f t="shared" si="0"/>
        <v>1900</v>
      </c>
    </row>
    <row r="19" spans="1:5" ht="15.75" customHeight="1">
      <c r="A19" s="8">
        <v>10</v>
      </c>
      <c r="B19" s="6" t="s">
        <v>8</v>
      </c>
      <c r="C19" s="7">
        <v>1</v>
      </c>
      <c r="D19" s="8">
        <v>430</v>
      </c>
      <c r="E19" s="8">
        <f t="shared" si="0"/>
        <v>430</v>
      </c>
    </row>
    <row r="20" spans="1:5" ht="15.75" customHeight="1">
      <c r="A20" s="8">
        <v>11</v>
      </c>
      <c r="B20" s="6" t="s">
        <v>35</v>
      </c>
      <c r="C20" s="7">
        <v>7</v>
      </c>
      <c r="D20" s="8">
        <v>430</v>
      </c>
      <c r="E20" s="8">
        <f t="shared" si="0"/>
        <v>3010</v>
      </c>
    </row>
    <row r="21" spans="1:5" ht="15.75" customHeight="1">
      <c r="A21" s="8">
        <v>12</v>
      </c>
      <c r="B21" s="6" t="s">
        <v>11</v>
      </c>
      <c r="C21" s="7">
        <v>2</v>
      </c>
      <c r="D21" s="8">
        <v>475</v>
      </c>
      <c r="E21" s="8">
        <f t="shared" si="0"/>
        <v>950</v>
      </c>
    </row>
    <row r="22" spans="1:5" ht="15.75" customHeight="1">
      <c r="A22" s="8">
        <v>13</v>
      </c>
      <c r="B22" s="6" t="s">
        <v>14</v>
      </c>
      <c r="C22" s="7">
        <v>0.9</v>
      </c>
      <c r="D22" s="8">
        <v>430</v>
      </c>
      <c r="E22" s="8">
        <f t="shared" si="0"/>
        <v>387</v>
      </c>
    </row>
    <row r="23" spans="1:5" ht="15.75" customHeight="1">
      <c r="A23" s="8">
        <v>14</v>
      </c>
      <c r="B23" s="6" t="s">
        <v>33</v>
      </c>
      <c r="C23" s="7">
        <v>0.5</v>
      </c>
      <c r="D23" s="8">
        <v>430</v>
      </c>
      <c r="E23" s="8">
        <f t="shared" si="0"/>
        <v>215</v>
      </c>
    </row>
    <row r="24" spans="1:5" ht="15.75" customHeight="1">
      <c r="A24" s="8">
        <v>15</v>
      </c>
      <c r="B24" s="6" t="s">
        <v>101</v>
      </c>
      <c r="C24" s="7">
        <v>0.5</v>
      </c>
      <c r="D24" s="8">
        <v>710</v>
      </c>
      <c r="E24" s="8">
        <f t="shared" si="0"/>
        <v>355</v>
      </c>
    </row>
    <row r="25" spans="1:5" ht="15.75" customHeight="1">
      <c r="A25" s="8">
        <v>16</v>
      </c>
      <c r="B25" s="6" t="s">
        <v>16</v>
      </c>
      <c r="C25" s="7">
        <v>0.4</v>
      </c>
      <c r="D25" s="8">
        <v>710</v>
      </c>
      <c r="E25" s="8">
        <f t="shared" si="0"/>
        <v>284</v>
      </c>
    </row>
    <row r="26" spans="1:5" ht="15.75" customHeight="1">
      <c r="A26" s="8">
        <v>44</v>
      </c>
      <c r="B26" s="6" t="s">
        <v>106</v>
      </c>
      <c r="C26" s="7">
        <v>4</v>
      </c>
      <c r="D26" s="8">
        <v>710</v>
      </c>
      <c r="E26" s="8">
        <f t="shared" si="0"/>
        <v>2840</v>
      </c>
    </row>
    <row r="27" spans="1:5" ht="15.75" customHeight="1">
      <c r="A27" s="8">
        <v>18</v>
      </c>
      <c r="B27" s="6" t="s">
        <v>57</v>
      </c>
      <c r="C27" s="7">
        <v>0.25</v>
      </c>
      <c r="D27" s="8">
        <v>710</v>
      </c>
      <c r="E27" s="8">
        <f t="shared" si="0"/>
        <v>178</v>
      </c>
    </row>
    <row r="28" spans="1:5" ht="15.75" customHeight="1">
      <c r="A28" s="8">
        <v>19</v>
      </c>
      <c r="B28" s="6" t="s">
        <v>9</v>
      </c>
      <c r="C28" s="7">
        <v>0.8</v>
      </c>
      <c r="D28" s="8">
        <v>710</v>
      </c>
      <c r="E28" s="8">
        <f t="shared" si="0"/>
        <v>568</v>
      </c>
    </row>
    <row r="29" spans="1:5" ht="15.75" customHeight="1">
      <c r="A29" s="8">
        <v>20</v>
      </c>
      <c r="B29" s="6" t="s">
        <v>95</v>
      </c>
      <c r="C29" s="7">
        <v>0.05</v>
      </c>
      <c r="D29" s="8">
        <v>710</v>
      </c>
      <c r="E29" s="8">
        <f t="shared" si="0"/>
        <v>36</v>
      </c>
    </row>
    <row r="30" spans="1:5" ht="15.75" customHeight="1">
      <c r="A30" s="8">
        <v>21</v>
      </c>
      <c r="B30" s="6" t="s">
        <v>56</v>
      </c>
      <c r="C30" s="7">
        <v>0.25</v>
      </c>
      <c r="D30" s="8">
        <v>710</v>
      </c>
      <c r="E30" s="8">
        <f t="shared" si="0"/>
        <v>178</v>
      </c>
    </row>
    <row r="31" spans="1:5" ht="15.75">
      <c r="A31" s="8">
        <v>22</v>
      </c>
      <c r="B31" s="10" t="s">
        <v>115</v>
      </c>
      <c r="C31" s="7">
        <v>1</v>
      </c>
      <c r="D31" s="8">
        <v>710</v>
      </c>
      <c r="E31" s="8">
        <f t="shared" si="0"/>
        <v>710</v>
      </c>
    </row>
    <row r="32" spans="1:5" ht="15.75">
      <c r="A32" s="15"/>
      <c r="B32" s="13" t="s">
        <v>10</v>
      </c>
      <c r="C32" s="14">
        <f>SUM(C10:C31)</f>
        <v>30.299999999999997</v>
      </c>
      <c r="D32" s="17"/>
      <c r="E32" s="15">
        <f>SUM(E10:E31)</f>
        <v>17210</v>
      </c>
    </row>
    <row r="33" ht="15" customHeight="1"/>
    <row r="34" spans="2:5" ht="15">
      <c r="B34" s="126" t="s">
        <v>173</v>
      </c>
      <c r="C34" s="126"/>
      <c r="D34" s="126"/>
      <c r="E34" s="126"/>
    </row>
    <row r="35" spans="2:5" ht="15" customHeight="1">
      <c r="B35" s="126"/>
      <c r="C35" s="126"/>
      <c r="D35" s="126"/>
      <c r="E35" s="126"/>
    </row>
    <row r="36" spans="2:5" ht="15">
      <c r="B36" s="126"/>
      <c r="C36" s="126"/>
      <c r="D36" s="126"/>
      <c r="E36" s="126"/>
    </row>
    <row r="37" spans="2:5" ht="21" customHeight="1">
      <c r="B37" s="126"/>
      <c r="C37" s="126"/>
      <c r="D37" s="126"/>
      <c r="E37" s="126"/>
    </row>
    <row r="38" spans="2:5" ht="15">
      <c r="B38" s="126"/>
      <c r="C38" s="126"/>
      <c r="D38" s="126"/>
      <c r="E38" s="126"/>
    </row>
  </sheetData>
  <sheetProtection/>
  <mergeCells count="8">
    <mergeCell ref="B6:E6"/>
    <mergeCell ref="B7:E7"/>
    <mergeCell ref="C1:E1"/>
    <mergeCell ref="C2:E2"/>
    <mergeCell ref="C3:E3"/>
    <mergeCell ref="B34:E38"/>
    <mergeCell ref="C4:E4"/>
    <mergeCell ref="C5:E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 sqref="C3:E3"/>
    </sheetView>
  </sheetViews>
  <sheetFormatPr defaultColWidth="9.140625" defaultRowHeight="15"/>
  <cols>
    <col min="1" max="1" width="6.421875" style="91" customWidth="1"/>
    <col min="2" max="2" width="33.28125" style="83" customWidth="1"/>
    <col min="3" max="3" width="17.57421875" style="83" customWidth="1"/>
    <col min="4" max="4" width="16.140625" style="83" customWidth="1"/>
    <col min="5" max="5" width="18.28125" style="83" customWidth="1"/>
    <col min="6" max="7" width="9.140625" style="83" customWidth="1"/>
    <col min="8" max="16384" width="9.140625" style="84" customWidth="1"/>
  </cols>
  <sheetData>
    <row r="1" spans="2:5" ht="16.5">
      <c r="B1" s="82"/>
      <c r="C1" s="124" t="s">
        <v>132</v>
      </c>
      <c r="D1" s="124"/>
      <c r="E1" s="124"/>
    </row>
    <row r="2" spans="2:5" ht="16.5">
      <c r="B2" s="82"/>
      <c r="C2" s="124" t="s">
        <v>201</v>
      </c>
      <c r="D2" s="124"/>
      <c r="E2" s="124"/>
    </row>
    <row r="3" spans="2:5" ht="16.5">
      <c r="B3" s="82"/>
      <c r="C3" s="124" t="s">
        <v>202</v>
      </c>
      <c r="D3" s="124"/>
      <c r="E3" s="124"/>
    </row>
    <row r="4" spans="2:5" ht="16.5">
      <c r="B4" s="82"/>
      <c r="C4" s="125"/>
      <c r="D4" s="125"/>
      <c r="E4" s="125"/>
    </row>
    <row r="5" spans="2:5" ht="16.5" customHeight="1">
      <c r="B5" s="82"/>
      <c r="C5" s="125"/>
      <c r="D5" s="125"/>
      <c r="E5" s="125"/>
    </row>
    <row r="6" spans="3:5" ht="15.75">
      <c r="C6" s="125"/>
      <c r="D6" s="125"/>
      <c r="E6" s="125"/>
    </row>
    <row r="7" spans="3:5" ht="15.75" customHeight="1">
      <c r="C7" s="125"/>
      <c r="D7" s="125"/>
      <c r="E7" s="125"/>
    </row>
    <row r="8" spans="2:5" ht="16.5">
      <c r="B8" s="123" t="s">
        <v>66</v>
      </c>
      <c r="C8" s="123"/>
      <c r="D8" s="123"/>
      <c r="E8" s="123"/>
    </row>
    <row r="9" spans="2:5" ht="16.5">
      <c r="B9" s="123" t="s">
        <v>65</v>
      </c>
      <c r="C9" s="123"/>
      <c r="D9" s="123"/>
      <c r="E9" s="123"/>
    </row>
    <row r="10" ht="15.75" customHeight="1"/>
    <row r="11" spans="1:6" ht="31.5" customHeight="1">
      <c r="A11" s="85" t="s">
        <v>113</v>
      </c>
      <c r="B11" s="16" t="s">
        <v>0</v>
      </c>
      <c r="C11" s="16" t="s">
        <v>1</v>
      </c>
      <c r="D11" s="16" t="s">
        <v>117</v>
      </c>
      <c r="E11" s="16" t="s">
        <v>118</v>
      </c>
      <c r="F11" s="2"/>
    </row>
    <row r="12" spans="1:5" ht="15.75">
      <c r="A12" s="87">
        <v>1</v>
      </c>
      <c r="B12" s="10" t="s">
        <v>3</v>
      </c>
      <c r="C12" s="92">
        <v>1</v>
      </c>
      <c r="D12" s="93">
        <v>965</v>
      </c>
      <c r="E12" s="93">
        <f>ROUND(C12*D12,)</f>
        <v>965</v>
      </c>
    </row>
    <row r="13" spans="1:5" ht="31.5">
      <c r="A13" s="86">
        <v>2</v>
      </c>
      <c r="B13" s="10" t="s">
        <v>127</v>
      </c>
      <c r="C13" s="94">
        <v>1</v>
      </c>
      <c r="D13" s="93">
        <v>874</v>
      </c>
      <c r="E13" s="93">
        <f aca="true" t="shared" si="0" ref="E13:E33">ROUND(C13*D13,)</f>
        <v>874</v>
      </c>
    </row>
    <row r="14" spans="1:5" ht="15.75" customHeight="1">
      <c r="A14" s="87">
        <v>3</v>
      </c>
      <c r="B14" s="10" t="s">
        <v>47</v>
      </c>
      <c r="C14" s="92">
        <v>1</v>
      </c>
      <c r="D14" s="93">
        <v>797</v>
      </c>
      <c r="E14" s="93">
        <f t="shared" si="0"/>
        <v>797</v>
      </c>
    </row>
    <row r="15" spans="1:5" ht="15.75" customHeight="1">
      <c r="A15" s="87">
        <v>4</v>
      </c>
      <c r="B15" s="10" t="s">
        <v>11</v>
      </c>
      <c r="C15" s="92">
        <v>4</v>
      </c>
      <c r="D15" s="93">
        <v>475</v>
      </c>
      <c r="E15" s="93">
        <f t="shared" si="0"/>
        <v>1900</v>
      </c>
    </row>
    <row r="16" spans="1:5" ht="15.75" customHeight="1">
      <c r="A16" s="86">
        <v>5</v>
      </c>
      <c r="B16" s="10" t="s">
        <v>12</v>
      </c>
      <c r="C16" s="92">
        <v>2</v>
      </c>
      <c r="D16" s="93">
        <v>564</v>
      </c>
      <c r="E16" s="93">
        <f t="shared" si="0"/>
        <v>1128</v>
      </c>
    </row>
    <row r="17" spans="1:5" ht="15.75" customHeight="1">
      <c r="A17" s="87">
        <v>6</v>
      </c>
      <c r="B17" s="10" t="s">
        <v>98</v>
      </c>
      <c r="C17" s="92">
        <v>2.67</v>
      </c>
      <c r="D17" s="93">
        <v>430</v>
      </c>
      <c r="E17" s="93">
        <f t="shared" si="0"/>
        <v>1148</v>
      </c>
    </row>
    <row r="18" spans="1:5" ht="15.75" customHeight="1">
      <c r="A18" s="87">
        <v>7</v>
      </c>
      <c r="B18" s="10" t="s">
        <v>35</v>
      </c>
      <c r="C18" s="92">
        <v>4</v>
      </c>
      <c r="D18" s="93">
        <v>430</v>
      </c>
      <c r="E18" s="93">
        <f t="shared" si="0"/>
        <v>1720</v>
      </c>
    </row>
    <row r="19" spans="1:5" ht="15.75" customHeight="1">
      <c r="A19" s="86">
        <v>8</v>
      </c>
      <c r="B19" s="10" t="s">
        <v>23</v>
      </c>
      <c r="C19" s="92">
        <v>0.2</v>
      </c>
      <c r="D19" s="93">
        <v>475</v>
      </c>
      <c r="E19" s="93">
        <f t="shared" si="0"/>
        <v>95</v>
      </c>
    </row>
    <row r="20" spans="1:5" ht="31.5" customHeight="1">
      <c r="A20" s="87">
        <v>9</v>
      </c>
      <c r="B20" s="10" t="s">
        <v>13</v>
      </c>
      <c r="C20" s="94">
        <v>1</v>
      </c>
      <c r="D20" s="93">
        <v>430</v>
      </c>
      <c r="E20" s="93">
        <f t="shared" si="0"/>
        <v>430</v>
      </c>
    </row>
    <row r="21" spans="1:5" ht="15.75" customHeight="1">
      <c r="A21" s="87">
        <v>10</v>
      </c>
      <c r="B21" s="10" t="s">
        <v>31</v>
      </c>
      <c r="C21" s="92">
        <v>1</v>
      </c>
      <c r="D21" s="93">
        <v>475</v>
      </c>
      <c r="E21" s="93">
        <f t="shared" si="0"/>
        <v>475</v>
      </c>
    </row>
    <row r="22" spans="1:5" ht="35.25" customHeight="1">
      <c r="A22" s="86">
        <v>11</v>
      </c>
      <c r="B22" s="10" t="s">
        <v>104</v>
      </c>
      <c r="C22" s="94">
        <v>1</v>
      </c>
      <c r="D22" s="93">
        <v>430</v>
      </c>
      <c r="E22" s="93">
        <f t="shared" si="0"/>
        <v>430</v>
      </c>
    </row>
    <row r="23" spans="1:5" ht="15.75" customHeight="1">
      <c r="A23" s="87">
        <v>12</v>
      </c>
      <c r="B23" s="6" t="s">
        <v>97</v>
      </c>
      <c r="C23" s="92">
        <v>0.95</v>
      </c>
      <c r="D23" s="93">
        <v>797</v>
      </c>
      <c r="E23" s="93">
        <f t="shared" si="0"/>
        <v>757</v>
      </c>
    </row>
    <row r="24" spans="1:5" ht="15.75" customHeight="1">
      <c r="A24" s="87">
        <v>13</v>
      </c>
      <c r="B24" s="10" t="s">
        <v>105</v>
      </c>
      <c r="C24" s="92">
        <v>4</v>
      </c>
      <c r="D24" s="93">
        <v>430</v>
      </c>
      <c r="E24" s="93">
        <f t="shared" si="0"/>
        <v>1720</v>
      </c>
    </row>
    <row r="25" spans="1:5" ht="15.75" customHeight="1">
      <c r="A25" s="86">
        <v>14</v>
      </c>
      <c r="B25" s="10" t="s">
        <v>40</v>
      </c>
      <c r="C25" s="92">
        <v>1</v>
      </c>
      <c r="D25" s="93">
        <v>800</v>
      </c>
      <c r="E25" s="93">
        <f t="shared" si="0"/>
        <v>800</v>
      </c>
    </row>
    <row r="26" spans="1:5" ht="15.75" customHeight="1">
      <c r="A26" s="87">
        <v>15</v>
      </c>
      <c r="B26" s="48" t="s">
        <v>114</v>
      </c>
      <c r="C26" s="95">
        <v>5.2</v>
      </c>
      <c r="D26" s="93">
        <v>710</v>
      </c>
      <c r="E26" s="93">
        <f t="shared" si="0"/>
        <v>3692</v>
      </c>
    </row>
    <row r="27" spans="1:5" ht="31.5" customHeight="1">
      <c r="A27" s="87">
        <v>16</v>
      </c>
      <c r="B27" s="48" t="s">
        <v>16</v>
      </c>
      <c r="C27" s="96">
        <v>1</v>
      </c>
      <c r="D27" s="93">
        <v>710</v>
      </c>
      <c r="E27" s="93">
        <f t="shared" si="0"/>
        <v>710</v>
      </c>
    </row>
    <row r="28" spans="1:5" ht="21.75" customHeight="1">
      <c r="A28" s="86">
        <v>17</v>
      </c>
      <c r="B28" s="49" t="s">
        <v>57</v>
      </c>
      <c r="C28" s="94">
        <v>0.2</v>
      </c>
      <c r="D28" s="93">
        <v>710</v>
      </c>
      <c r="E28" s="93">
        <f t="shared" si="0"/>
        <v>142</v>
      </c>
    </row>
    <row r="29" spans="1:5" ht="15.75" customHeight="1">
      <c r="A29" s="87">
        <v>18</v>
      </c>
      <c r="B29" s="10" t="s">
        <v>179</v>
      </c>
      <c r="C29" s="92">
        <v>0.25</v>
      </c>
      <c r="D29" s="93">
        <v>710</v>
      </c>
      <c r="E29" s="93">
        <f t="shared" si="0"/>
        <v>178</v>
      </c>
    </row>
    <row r="30" spans="1:5" ht="15.75" customHeight="1">
      <c r="A30" s="87">
        <v>19</v>
      </c>
      <c r="B30" s="48" t="s">
        <v>55</v>
      </c>
      <c r="C30" s="96">
        <v>0.31</v>
      </c>
      <c r="D30" s="93">
        <v>710</v>
      </c>
      <c r="E30" s="93">
        <f t="shared" si="0"/>
        <v>220</v>
      </c>
    </row>
    <row r="31" spans="1:5" ht="15.75" customHeight="1">
      <c r="A31" s="86">
        <v>20</v>
      </c>
      <c r="B31" s="10" t="s">
        <v>94</v>
      </c>
      <c r="C31" s="92">
        <v>0.25</v>
      </c>
      <c r="D31" s="93">
        <v>785</v>
      </c>
      <c r="E31" s="93">
        <f t="shared" si="0"/>
        <v>196</v>
      </c>
    </row>
    <row r="32" spans="1:5" ht="15.75" customHeight="1">
      <c r="A32" s="87">
        <v>21</v>
      </c>
      <c r="B32" s="10" t="s">
        <v>95</v>
      </c>
      <c r="C32" s="92">
        <v>0.1</v>
      </c>
      <c r="D32" s="93">
        <v>710</v>
      </c>
      <c r="E32" s="93">
        <f t="shared" si="0"/>
        <v>71</v>
      </c>
    </row>
    <row r="33" spans="1:5" ht="15.75" customHeight="1">
      <c r="A33" s="87">
        <v>22</v>
      </c>
      <c r="B33" s="10" t="s">
        <v>115</v>
      </c>
      <c r="C33" s="92">
        <v>0.75</v>
      </c>
      <c r="D33" s="93">
        <v>710</v>
      </c>
      <c r="E33" s="93">
        <f t="shared" si="0"/>
        <v>533</v>
      </c>
    </row>
    <row r="34" spans="1:5" ht="15.75">
      <c r="A34" s="87"/>
      <c r="B34" s="13" t="s">
        <v>10</v>
      </c>
      <c r="C34" s="97">
        <f>SUM(C12:C33)</f>
        <v>32.879999999999995</v>
      </c>
      <c r="D34" s="98"/>
      <c r="E34" s="99">
        <f>SUM(E12:E33)</f>
        <v>18981</v>
      </c>
    </row>
    <row r="36" spans="2:5" ht="15.75" customHeight="1">
      <c r="B36" s="126" t="s">
        <v>173</v>
      </c>
      <c r="C36" s="126"/>
      <c r="D36" s="126"/>
      <c r="E36" s="126"/>
    </row>
    <row r="37" spans="2:5" ht="15.75">
      <c r="B37" s="126"/>
      <c r="C37" s="126"/>
      <c r="D37" s="126"/>
      <c r="E37" s="126"/>
    </row>
    <row r="38" spans="2:5" ht="15" customHeight="1">
      <c r="B38" s="126"/>
      <c r="C38" s="126"/>
      <c r="D38" s="126"/>
      <c r="E38" s="126"/>
    </row>
    <row r="39" spans="2:5" ht="15.75">
      <c r="B39" s="126"/>
      <c r="C39" s="126"/>
      <c r="D39" s="126"/>
      <c r="E39" s="126"/>
    </row>
    <row r="40" spans="2:5" ht="15.75">
      <c r="B40" s="126"/>
      <c r="C40" s="126"/>
      <c r="D40" s="126"/>
      <c r="E40" s="126"/>
    </row>
  </sheetData>
  <sheetProtection/>
  <mergeCells count="10">
    <mergeCell ref="B8:E8"/>
    <mergeCell ref="B9:E9"/>
    <mergeCell ref="C1:E1"/>
    <mergeCell ref="C2:E2"/>
    <mergeCell ref="C3:E3"/>
    <mergeCell ref="B36:E40"/>
    <mergeCell ref="C4:E4"/>
    <mergeCell ref="C5:E5"/>
    <mergeCell ref="C6:E6"/>
    <mergeCell ref="C7: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 sqref="C2:E3"/>
    </sheetView>
  </sheetViews>
  <sheetFormatPr defaultColWidth="9.140625" defaultRowHeight="15"/>
  <cols>
    <col min="1" max="1" width="5.57421875" style="43" customWidth="1"/>
    <col min="2" max="2" width="33.8515625" style="43" customWidth="1"/>
    <col min="3" max="3" width="16.140625" style="43" customWidth="1"/>
    <col min="4" max="4" width="15.00390625" style="43" customWidth="1"/>
    <col min="5" max="5" width="14.421875" style="43" customWidth="1"/>
    <col min="6" max="6" width="9.140625" style="43" customWidth="1"/>
  </cols>
  <sheetData>
    <row r="1" spans="1:5" ht="16.5">
      <c r="A1" s="62"/>
      <c r="B1" s="64"/>
      <c r="C1" s="124" t="s">
        <v>150</v>
      </c>
      <c r="D1" s="124"/>
      <c r="E1" s="124"/>
    </row>
    <row r="2" spans="2:5" ht="16.5">
      <c r="B2" s="64"/>
      <c r="C2" s="124" t="str">
        <f>'16'!C2</f>
        <v>2018.gada 27.septembra lēmumam Nr.453</v>
      </c>
      <c r="D2" s="124"/>
      <c r="E2" s="124"/>
    </row>
    <row r="3" spans="2:5" ht="16.5">
      <c r="B3" s="64"/>
      <c r="C3" s="124" t="str">
        <f>'16'!C3</f>
        <v>(protokols Nr.13, 5.punkts)</v>
      </c>
      <c r="D3" s="124"/>
      <c r="E3" s="124"/>
    </row>
    <row r="4" spans="3:5" ht="15" customHeight="1">
      <c r="C4" s="125"/>
      <c r="D4" s="125"/>
      <c r="E4" s="125"/>
    </row>
    <row r="5" spans="3:5" ht="15">
      <c r="C5" s="125"/>
      <c r="D5" s="125"/>
      <c r="E5" s="125"/>
    </row>
    <row r="6" spans="2:5" ht="19.5" customHeight="1">
      <c r="B6" s="133" t="s">
        <v>83</v>
      </c>
      <c r="C6" s="133"/>
      <c r="D6" s="133"/>
      <c r="E6" s="133"/>
    </row>
    <row r="7" spans="2:5" ht="16.5">
      <c r="B7" s="127" t="s">
        <v>65</v>
      </c>
      <c r="C7" s="127"/>
      <c r="D7" s="127"/>
      <c r="E7" s="127"/>
    </row>
    <row r="9" spans="1:5" ht="38.25" customHeight="1">
      <c r="A9" s="16" t="s">
        <v>113</v>
      </c>
      <c r="B9" s="16" t="s">
        <v>0</v>
      </c>
      <c r="C9" s="16" t="s">
        <v>1</v>
      </c>
      <c r="D9" s="16" t="s">
        <v>117</v>
      </c>
      <c r="E9" s="16" t="s">
        <v>118</v>
      </c>
    </row>
    <row r="10" spans="1:6" s="3" customFormat="1" ht="31.5">
      <c r="A10" s="8">
        <v>1</v>
      </c>
      <c r="B10" s="20" t="s">
        <v>129</v>
      </c>
      <c r="C10" s="55">
        <v>1</v>
      </c>
      <c r="D10" s="8">
        <v>874</v>
      </c>
      <c r="E10" s="8">
        <f>ROUND(C10*D10,0)</f>
        <v>874</v>
      </c>
      <c r="F10" s="72"/>
    </row>
    <row r="11" spans="1:5" ht="15.75" customHeight="1">
      <c r="A11" s="8">
        <v>2</v>
      </c>
      <c r="B11" s="6" t="s">
        <v>47</v>
      </c>
      <c r="C11" s="7">
        <v>1.5</v>
      </c>
      <c r="D11" s="8">
        <v>797</v>
      </c>
      <c r="E11" s="8">
        <f aca="true" t="shared" si="0" ref="E11:E24">ROUND(C11*D11,0)</f>
        <v>1196</v>
      </c>
    </row>
    <row r="12" spans="1:5" ht="15.75" customHeight="1">
      <c r="A12" s="8">
        <v>3</v>
      </c>
      <c r="B12" s="6" t="s">
        <v>3</v>
      </c>
      <c r="C12" s="7">
        <v>1</v>
      </c>
      <c r="D12" s="8">
        <v>965</v>
      </c>
      <c r="E12" s="8">
        <f t="shared" si="0"/>
        <v>965</v>
      </c>
    </row>
    <row r="13" spans="1:5" ht="15.75" customHeight="1">
      <c r="A13" s="8">
        <v>4</v>
      </c>
      <c r="B13" s="6" t="s">
        <v>50</v>
      </c>
      <c r="C13" s="7">
        <v>0.5</v>
      </c>
      <c r="D13" s="8">
        <v>642</v>
      </c>
      <c r="E13" s="8">
        <f t="shared" si="0"/>
        <v>321</v>
      </c>
    </row>
    <row r="14" spans="1:5" ht="15.75" customHeight="1">
      <c r="A14" s="8">
        <v>5</v>
      </c>
      <c r="B14" s="6" t="s">
        <v>6</v>
      </c>
      <c r="C14" s="7">
        <v>1</v>
      </c>
      <c r="D14" s="8">
        <v>475</v>
      </c>
      <c r="E14" s="8">
        <f t="shared" si="0"/>
        <v>475</v>
      </c>
    </row>
    <row r="15" spans="1:5" ht="15.75" customHeight="1">
      <c r="A15" s="8">
        <v>6</v>
      </c>
      <c r="B15" s="6" t="s">
        <v>97</v>
      </c>
      <c r="C15" s="7">
        <v>1.25</v>
      </c>
      <c r="D15" s="8">
        <v>797</v>
      </c>
      <c r="E15" s="8">
        <f t="shared" si="0"/>
        <v>996</v>
      </c>
    </row>
    <row r="16" spans="1:5" ht="15.75" customHeight="1">
      <c r="A16" s="8">
        <v>7</v>
      </c>
      <c r="B16" s="6" t="s">
        <v>26</v>
      </c>
      <c r="C16" s="7">
        <v>2</v>
      </c>
      <c r="D16" s="8">
        <v>430</v>
      </c>
      <c r="E16" s="8">
        <f t="shared" si="0"/>
        <v>860</v>
      </c>
    </row>
    <row r="17" spans="1:5" ht="15.75" customHeight="1">
      <c r="A17" s="8">
        <v>8</v>
      </c>
      <c r="B17" s="6" t="s">
        <v>99</v>
      </c>
      <c r="C17" s="7">
        <v>1.5</v>
      </c>
      <c r="D17" s="8">
        <v>430</v>
      </c>
      <c r="E17" s="8">
        <f t="shared" si="0"/>
        <v>645</v>
      </c>
    </row>
    <row r="18" spans="1:5" ht="15.75" customHeight="1">
      <c r="A18" s="8">
        <v>9</v>
      </c>
      <c r="B18" s="6" t="s">
        <v>35</v>
      </c>
      <c r="C18" s="7">
        <v>10.25</v>
      </c>
      <c r="D18" s="8">
        <v>430</v>
      </c>
      <c r="E18" s="8">
        <f t="shared" si="0"/>
        <v>4408</v>
      </c>
    </row>
    <row r="19" spans="1:5" ht="15.75" customHeight="1">
      <c r="A19" s="8">
        <v>10</v>
      </c>
      <c r="B19" s="6" t="s">
        <v>8</v>
      </c>
      <c r="C19" s="7">
        <v>1</v>
      </c>
      <c r="D19" s="8">
        <v>430</v>
      </c>
      <c r="E19" s="8">
        <f t="shared" si="0"/>
        <v>430</v>
      </c>
    </row>
    <row r="20" spans="1:5" ht="15.75" customHeight="1">
      <c r="A20" s="8">
        <v>11</v>
      </c>
      <c r="B20" s="6" t="s">
        <v>181</v>
      </c>
      <c r="C20" s="7">
        <v>3</v>
      </c>
      <c r="D20" s="8">
        <v>475</v>
      </c>
      <c r="E20" s="8">
        <f t="shared" si="0"/>
        <v>1425</v>
      </c>
    </row>
    <row r="21" spans="1:5" ht="15.75" customHeight="1">
      <c r="A21" s="8">
        <v>12</v>
      </c>
      <c r="B21" s="6" t="s">
        <v>36</v>
      </c>
      <c r="C21" s="7">
        <v>0.75</v>
      </c>
      <c r="D21" s="8">
        <v>642</v>
      </c>
      <c r="E21" s="8">
        <f t="shared" si="0"/>
        <v>482</v>
      </c>
    </row>
    <row r="22" spans="1:5" ht="15.75" customHeight="1">
      <c r="A22" s="8">
        <v>13</v>
      </c>
      <c r="B22" s="6" t="s">
        <v>9</v>
      </c>
      <c r="C22" s="7">
        <v>1</v>
      </c>
      <c r="D22" s="8">
        <v>710</v>
      </c>
      <c r="E22" s="8">
        <f t="shared" si="0"/>
        <v>710</v>
      </c>
    </row>
    <row r="23" spans="1:5" ht="15.75" customHeight="1">
      <c r="A23" s="8">
        <v>14</v>
      </c>
      <c r="B23" s="6" t="s">
        <v>106</v>
      </c>
      <c r="C23" s="7">
        <v>2</v>
      </c>
      <c r="D23" s="8">
        <v>710</v>
      </c>
      <c r="E23" s="8">
        <f t="shared" si="0"/>
        <v>1420</v>
      </c>
    </row>
    <row r="24" spans="1:5" ht="15.75" customHeight="1">
      <c r="A24" s="8">
        <v>15</v>
      </c>
      <c r="B24" s="6" t="s">
        <v>95</v>
      </c>
      <c r="C24" s="7">
        <v>0.24</v>
      </c>
      <c r="D24" s="8">
        <v>710</v>
      </c>
      <c r="E24" s="8">
        <f t="shared" si="0"/>
        <v>170</v>
      </c>
    </row>
    <row r="25" spans="1:5" ht="15.75">
      <c r="A25" s="8">
        <v>16</v>
      </c>
      <c r="B25" s="10" t="s">
        <v>115</v>
      </c>
      <c r="C25" s="7">
        <v>2.25</v>
      </c>
      <c r="D25" s="8">
        <v>710</v>
      </c>
      <c r="E25" s="8">
        <f>ROUND(C25*D25,0)</f>
        <v>1598</v>
      </c>
    </row>
    <row r="26" spans="1:5" ht="15.75">
      <c r="A26" s="15"/>
      <c r="B26" s="13" t="s">
        <v>10</v>
      </c>
      <c r="C26" s="14">
        <f>SUM(C9:C25)</f>
        <v>30.24</v>
      </c>
      <c r="D26" s="17"/>
      <c r="E26" s="15">
        <f>SUM(E10:E25)</f>
        <v>16975</v>
      </c>
    </row>
    <row r="27" ht="15" customHeight="1"/>
    <row r="28" spans="2:5" ht="15" customHeight="1">
      <c r="B28" s="126" t="s">
        <v>173</v>
      </c>
      <c r="C28" s="126"/>
      <c r="D28" s="126"/>
      <c r="E28" s="126"/>
    </row>
    <row r="29" spans="2:5" ht="15">
      <c r="B29" s="126"/>
      <c r="C29" s="126"/>
      <c r="D29" s="126"/>
      <c r="E29" s="126"/>
    </row>
    <row r="30" spans="2:5" ht="15">
      <c r="B30" s="126"/>
      <c r="C30" s="126"/>
      <c r="D30" s="126"/>
      <c r="E30" s="126"/>
    </row>
    <row r="31" spans="2:5" ht="22.5" customHeight="1">
      <c r="B31" s="126"/>
      <c r="C31" s="126"/>
      <c r="D31" s="126"/>
      <c r="E31" s="126"/>
    </row>
    <row r="32" spans="2:5" ht="15">
      <c r="B32" s="126"/>
      <c r="C32" s="126"/>
      <c r="D32" s="126"/>
      <c r="E32" s="126"/>
    </row>
  </sheetData>
  <sheetProtection/>
  <mergeCells count="8">
    <mergeCell ref="B6:E6"/>
    <mergeCell ref="B7:E7"/>
    <mergeCell ref="C1:E1"/>
    <mergeCell ref="C2:E2"/>
    <mergeCell ref="C3:E3"/>
    <mergeCell ref="B28:E32"/>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E41"/>
  <sheetViews>
    <sheetView tabSelected="1" zoomScalePageLayoutView="0" workbookViewId="0" topLeftCell="A9">
      <selection activeCell="F15" sqref="F15"/>
    </sheetView>
  </sheetViews>
  <sheetFormatPr defaultColWidth="9.140625" defaultRowHeight="15"/>
  <cols>
    <col min="1" max="1" width="7.00390625" style="43" customWidth="1"/>
    <col min="2" max="2" width="39.57421875" style="43" customWidth="1"/>
    <col min="3" max="3" width="18.7109375" style="43" customWidth="1"/>
    <col min="4" max="4" width="17.28125" style="43" customWidth="1"/>
    <col min="5" max="5" width="13.140625" style="43" customWidth="1"/>
    <col min="6" max="7" width="9.140625" style="43" customWidth="1"/>
  </cols>
  <sheetData>
    <row r="1" spans="1:5" ht="16.5">
      <c r="A1" s="62"/>
      <c r="B1" s="64"/>
      <c r="C1" s="124" t="s">
        <v>151</v>
      </c>
      <c r="D1" s="124"/>
      <c r="E1" s="124"/>
    </row>
    <row r="2" spans="2:5" ht="16.5">
      <c r="B2" s="64"/>
      <c r="C2" s="124" t="str">
        <f>'16'!C2</f>
        <v>2018.gada 27.septembra lēmumam Nr.453</v>
      </c>
      <c r="D2" s="124"/>
      <c r="E2" s="124"/>
    </row>
    <row r="3" spans="2:5" ht="16.5">
      <c r="B3" s="64"/>
      <c r="C3" s="124" t="str">
        <f>'16'!C3</f>
        <v>(protokols Nr.13, 5.punkts)</v>
      </c>
      <c r="D3" s="124"/>
      <c r="E3" s="124"/>
    </row>
    <row r="4" spans="2:5" ht="16.5">
      <c r="B4" s="64"/>
      <c r="C4" s="113"/>
      <c r="D4" s="113"/>
      <c r="E4" s="113"/>
    </row>
    <row r="5" spans="2:5" ht="16.5" customHeight="1">
      <c r="B5" s="128" t="s">
        <v>84</v>
      </c>
      <c r="C5" s="128"/>
      <c r="D5" s="128"/>
      <c r="E5" s="128"/>
    </row>
    <row r="6" spans="2:5" ht="16.5">
      <c r="B6" s="127" t="s">
        <v>65</v>
      </c>
      <c r="C6" s="127"/>
      <c r="D6" s="127"/>
      <c r="E6" s="127"/>
    </row>
    <row r="8" spans="1:5" ht="33.75" customHeight="1">
      <c r="A8" s="16" t="s">
        <v>113</v>
      </c>
      <c r="B8" s="16" t="s">
        <v>0</v>
      </c>
      <c r="C8" s="16" t="s">
        <v>1</v>
      </c>
      <c r="D8" s="16" t="s">
        <v>117</v>
      </c>
      <c r="E8" s="16" t="s">
        <v>118</v>
      </c>
    </row>
    <row r="9" spans="1:5" ht="15" customHeight="1">
      <c r="A9" s="8">
        <v>1</v>
      </c>
      <c r="B9" s="20" t="s">
        <v>108</v>
      </c>
      <c r="C9" s="7">
        <v>1</v>
      </c>
      <c r="D9" s="8">
        <v>1450</v>
      </c>
      <c r="E9" s="8">
        <f>ROUND(C9*D9,0)</f>
        <v>1450</v>
      </c>
    </row>
    <row r="10" spans="1:5" ht="15.75" customHeight="1">
      <c r="A10" s="8">
        <v>2</v>
      </c>
      <c r="B10" s="20" t="s">
        <v>128</v>
      </c>
      <c r="C10" s="7">
        <v>1</v>
      </c>
      <c r="D10" s="8">
        <v>1120</v>
      </c>
      <c r="E10" s="8">
        <f aca="true" t="shared" si="0" ref="E10:E28">ROUND(C10*D10,0)</f>
        <v>1120</v>
      </c>
    </row>
    <row r="11" spans="1:5" ht="15.75">
      <c r="A11" s="8">
        <v>3</v>
      </c>
      <c r="B11" s="20" t="s">
        <v>2</v>
      </c>
      <c r="C11" s="7">
        <v>1</v>
      </c>
      <c r="D11" s="8">
        <v>874</v>
      </c>
      <c r="E11" s="8">
        <f t="shared" si="0"/>
        <v>874</v>
      </c>
    </row>
    <row r="12" spans="1:5" ht="15.75" customHeight="1">
      <c r="A12" s="8">
        <v>4</v>
      </c>
      <c r="B12" s="6" t="s">
        <v>3</v>
      </c>
      <c r="C12" s="7">
        <v>1</v>
      </c>
      <c r="D12" s="8">
        <v>954</v>
      </c>
      <c r="E12" s="8">
        <f t="shared" si="0"/>
        <v>954</v>
      </c>
    </row>
    <row r="13" spans="1:5" ht="15.75" customHeight="1">
      <c r="A13" s="8">
        <v>5</v>
      </c>
      <c r="B13" s="6" t="s">
        <v>37</v>
      </c>
      <c r="C13" s="7">
        <v>1</v>
      </c>
      <c r="D13" s="8">
        <v>952</v>
      </c>
      <c r="E13" s="8">
        <f t="shared" si="0"/>
        <v>952</v>
      </c>
    </row>
    <row r="14" spans="1:5" ht="15.75" customHeight="1">
      <c r="A14" s="8">
        <v>6</v>
      </c>
      <c r="B14" s="6" t="s">
        <v>38</v>
      </c>
      <c r="C14" s="7">
        <v>0.5</v>
      </c>
      <c r="D14" s="8">
        <v>642</v>
      </c>
      <c r="E14" s="8">
        <f t="shared" si="0"/>
        <v>321</v>
      </c>
    </row>
    <row r="15" spans="1:5" ht="15.75" customHeight="1">
      <c r="A15" s="8">
        <v>7</v>
      </c>
      <c r="B15" s="6" t="s">
        <v>47</v>
      </c>
      <c r="C15" s="7">
        <v>1</v>
      </c>
      <c r="D15" s="8">
        <v>797</v>
      </c>
      <c r="E15" s="8">
        <f t="shared" si="0"/>
        <v>797</v>
      </c>
    </row>
    <row r="16" spans="1:5" ht="15.75" customHeight="1">
      <c r="A16" s="8">
        <v>8</v>
      </c>
      <c r="B16" s="6" t="s">
        <v>125</v>
      </c>
      <c r="C16" s="7">
        <v>4</v>
      </c>
      <c r="D16" s="8">
        <v>475</v>
      </c>
      <c r="E16" s="8">
        <f t="shared" si="0"/>
        <v>1900</v>
      </c>
    </row>
    <row r="17" spans="1:5" ht="15.75" customHeight="1">
      <c r="A17" s="8">
        <v>9</v>
      </c>
      <c r="B17" s="6" t="s">
        <v>39</v>
      </c>
      <c r="C17" s="7">
        <v>1</v>
      </c>
      <c r="D17" s="8">
        <v>430</v>
      </c>
      <c r="E17" s="8">
        <f t="shared" si="0"/>
        <v>430</v>
      </c>
    </row>
    <row r="18" spans="1:5" ht="15.75" customHeight="1">
      <c r="A18" s="8">
        <v>10</v>
      </c>
      <c r="B18" s="6" t="s">
        <v>126</v>
      </c>
      <c r="C18" s="7">
        <v>1.13</v>
      </c>
      <c r="D18" s="8">
        <v>710</v>
      </c>
      <c r="E18" s="8">
        <f t="shared" si="0"/>
        <v>802</v>
      </c>
    </row>
    <row r="19" spans="1:5" ht="17.25" customHeight="1">
      <c r="A19" s="8">
        <v>11</v>
      </c>
      <c r="B19" s="6" t="s">
        <v>35</v>
      </c>
      <c r="C19" s="7">
        <v>4</v>
      </c>
      <c r="D19" s="8">
        <v>430</v>
      </c>
      <c r="E19" s="8">
        <f t="shared" si="0"/>
        <v>1720</v>
      </c>
    </row>
    <row r="20" spans="1:5" ht="15.75" customHeight="1">
      <c r="A20" s="8">
        <v>12</v>
      </c>
      <c r="B20" s="6" t="s">
        <v>8</v>
      </c>
      <c r="C20" s="7">
        <v>1</v>
      </c>
      <c r="D20" s="8">
        <v>430</v>
      </c>
      <c r="E20" s="8">
        <f t="shared" si="0"/>
        <v>430</v>
      </c>
    </row>
    <row r="21" spans="1:5" ht="15.75" customHeight="1">
      <c r="A21" s="8">
        <v>13</v>
      </c>
      <c r="B21" s="6" t="s">
        <v>111</v>
      </c>
      <c r="C21" s="7">
        <v>4</v>
      </c>
      <c r="D21" s="8">
        <v>710</v>
      </c>
      <c r="E21" s="8">
        <f t="shared" si="0"/>
        <v>2840</v>
      </c>
    </row>
    <row r="22" spans="1:5" ht="15.75" customHeight="1">
      <c r="A22" s="8">
        <v>14</v>
      </c>
      <c r="B22" s="6" t="s">
        <v>40</v>
      </c>
      <c r="C22" s="7">
        <v>0.2</v>
      </c>
      <c r="D22" s="8">
        <v>880</v>
      </c>
      <c r="E22" s="8">
        <f t="shared" si="0"/>
        <v>176</v>
      </c>
    </row>
    <row r="23" spans="1:5" ht="15.75" customHeight="1">
      <c r="A23" s="8">
        <v>15</v>
      </c>
      <c r="B23" s="6" t="s">
        <v>101</v>
      </c>
      <c r="C23" s="7">
        <v>0.25</v>
      </c>
      <c r="D23" s="8">
        <v>710</v>
      </c>
      <c r="E23" s="8">
        <f t="shared" si="0"/>
        <v>178</v>
      </c>
    </row>
    <row r="24" spans="1:5" ht="15.75" customHeight="1">
      <c r="A24" s="8">
        <v>16</v>
      </c>
      <c r="B24" s="6" t="s">
        <v>172</v>
      </c>
      <c r="C24" s="7">
        <v>1</v>
      </c>
      <c r="D24" s="8">
        <v>845</v>
      </c>
      <c r="E24" s="8">
        <f t="shared" si="0"/>
        <v>845</v>
      </c>
    </row>
    <row r="25" spans="1:5" ht="31.5">
      <c r="A25" s="8"/>
      <c r="B25" s="17" t="s">
        <v>112</v>
      </c>
      <c r="C25" s="7"/>
      <c r="D25" s="8"/>
      <c r="E25" s="8"/>
    </row>
    <row r="26" spans="1:5" ht="15.75" customHeight="1">
      <c r="A26" s="8">
        <v>17</v>
      </c>
      <c r="B26" s="6" t="s">
        <v>17</v>
      </c>
      <c r="C26" s="7">
        <v>0.2</v>
      </c>
      <c r="D26" s="8">
        <v>785</v>
      </c>
      <c r="E26" s="8">
        <f t="shared" si="0"/>
        <v>157</v>
      </c>
    </row>
    <row r="27" spans="1:5" ht="31.5">
      <c r="A27" s="8">
        <v>18</v>
      </c>
      <c r="B27" s="6" t="s">
        <v>169</v>
      </c>
      <c r="C27" s="7">
        <v>1.5</v>
      </c>
      <c r="D27" s="8">
        <v>710</v>
      </c>
      <c r="E27" s="8">
        <f t="shared" si="0"/>
        <v>1065</v>
      </c>
    </row>
    <row r="28" spans="1:5" ht="15.75">
      <c r="A28" s="8">
        <v>19</v>
      </c>
      <c r="B28" s="74" t="s">
        <v>126</v>
      </c>
      <c r="C28" s="7">
        <v>3.33</v>
      </c>
      <c r="D28" s="8">
        <v>710</v>
      </c>
      <c r="E28" s="8">
        <f t="shared" si="0"/>
        <v>2364</v>
      </c>
    </row>
    <row r="29" spans="1:5" ht="15.75">
      <c r="A29" s="14"/>
      <c r="B29" s="52" t="s">
        <v>10</v>
      </c>
      <c r="C29" s="14">
        <f>SUM(C9:C28)</f>
        <v>28.11</v>
      </c>
      <c r="D29" s="16"/>
      <c r="E29" s="15">
        <f>SUM(E9:E28)</f>
        <v>19375</v>
      </c>
    </row>
    <row r="31" ht="11.25" customHeight="1"/>
    <row r="32" spans="2:5" ht="15" customHeight="1">
      <c r="B32" s="134" t="s">
        <v>197</v>
      </c>
      <c r="C32" s="134"/>
      <c r="D32" s="134"/>
      <c r="E32" s="134"/>
    </row>
    <row r="33" spans="2:5" ht="37.5" customHeight="1">
      <c r="B33" s="134"/>
      <c r="C33" s="134"/>
      <c r="D33" s="134"/>
      <c r="E33" s="134"/>
    </row>
    <row r="34" spans="2:5" ht="13.5" customHeight="1">
      <c r="B34" s="73" t="s">
        <v>198</v>
      </c>
      <c r="C34" s="73"/>
      <c r="D34" s="73"/>
      <c r="E34" s="73"/>
    </row>
    <row r="35" spans="2:5" ht="12.75" customHeight="1">
      <c r="B35" s="73" t="s">
        <v>161</v>
      </c>
      <c r="C35" s="73"/>
      <c r="D35" s="73"/>
      <c r="E35" s="73"/>
    </row>
    <row r="37" spans="2:5" ht="15" customHeight="1">
      <c r="B37" s="126" t="s">
        <v>177</v>
      </c>
      <c r="C37" s="126"/>
      <c r="D37" s="126"/>
      <c r="E37" s="126"/>
    </row>
    <row r="38" spans="2:5" ht="15">
      <c r="B38" s="126"/>
      <c r="C38" s="126"/>
      <c r="D38" s="126"/>
      <c r="E38" s="126"/>
    </row>
    <row r="39" spans="2:5" ht="15">
      <c r="B39" s="126"/>
      <c r="C39" s="126"/>
      <c r="D39" s="126"/>
      <c r="E39" s="126"/>
    </row>
    <row r="40" spans="2:5" ht="15">
      <c r="B40" s="126"/>
      <c r="C40" s="126"/>
      <c r="D40" s="126"/>
      <c r="E40" s="126"/>
    </row>
    <row r="41" spans="2:5" ht="21" customHeight="1">
      <c r="B41" s="126"/>
      <c r="C41" s="126"/>
      <c r="D41" s="126"/>
      <c r="E41" s="126"/>
    </row>
  </sheetData>
  <sheetProtection/>
  <mergeCells count="7">
    <mergeCell ref="B5:E5"/>
    <mergeCell ref="B6:E6"/>
    <mergeCell ref="B32:E33"/>
    <mergeCell ref="B37:E41"/>
    <mergeCell ref="C1:E1"/>
    <mergeCell ref="C2:E2"/>
    <mergeCell ref="C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K8" sqref="K8"/>
    </sheetView>
  </sheetViews>
  <sheetFormatPr defaultColWidth="9.140625" defaultRowHeight="15"/>
  <cols>
    <col min="1" max="1" width="6.00390625" style="43" customWidth="1"/>
    <col min="2" max="2" width="39.421875" style="43" customWidth="1"/>
    <col min="3" max="3" width="18.7109375" style="43" customWidth="1"/>
    <col min="4" max="4" width="17.28125" style="43" customWidth="1"/>
    <col min="5" max="5" width="13.140625" style="43" customWidth="1"/>
  </cols>
  <sheetData>
    <row r="1" spans="1:5" ht="16.5">
      <c r="A1" s="62"/>
      <c r="B1" s="64"/>
      <c r="C1" s="124" t="s">
        <v>152</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08"/>
      <c r="D4" s="108"/>
      <c r="E4" s="108"/>
    </row>
    <row r="5" spans="2:5" ht="18" customHeight="1">
      <c r="B5" s="128" t="s">
        <v>85</v>
      </c>
      <c r="C5" s="128"/>
      <c r="D5" s="128"/>
      <c r="E5" s="128"/>
    </row>
    <row r="6" spans="2:5" ht="16.5">
      <c r="B6" s="127" t="s">
        <v>86</v>
      </c>
      <c r="C6" s="127"/>
      <c r="D6" s="127"/>
      <c r="E6" s="127"/>
    </row>
    <row r="8" spans="1:5" ht="35.25" customHeight="1">
      <c r="A8" s="16" t="s">
        <v>113</v>
      </c>
      <c r="B8" s="16" t="s">
        <v>0</v>
      </c>
      <c r="C8" s="16" t="s">
        <v>1</v>
      </c>
      <c r="D8" s="16" t="s">
        <v>117</v>
      </c>
      <c r="E8" s="16" t="s">
        <v>118</v>
      </c>
    </row>
    <row r="9" spans="1:5" ht="17.25" customHeight="1">
      <c r="A9" s="11">
        <v>1</v>
      </c>
      <c r="B9" s="20" t="s">
        <v>107</v>
      </c>
      <c r="C9" s="7">
        <v>1</v>
      </c>
      <c r="D9" s="8">
        <v>1300</v>
      </c>
      <c r="E9" s="8">
        <f>ROUND(C9*D9,0)</f>
        <v>1300</v>
      </c>
    </row>
    <row r="10" spans="1:5" ht="17.25" customHeight="1">
      <c r="A10" s="11">
        <v>2</v>
      </c>
      <c r="B10" s="20" t="s">
        <v>128</v>
      </c>
      <c r="C10" s="7">
        <v>1</v>
      </c>
      <c r="D10" s="8">
        <v>1000</v>
      </c>
      <c r="E10" s="8">
        <f aca="true" t="shared" si="0" ref="E10:E26">ROUND(C10*D10,0)</f>
        <v>1000</v>
      </c>
    </row>
    <row r="11" spans="1:5" ht="31.5">
      <c r="A11" s="78" t="s">
        <v>162</v>
      </c>
      <c r="B11" s="20" t="s">
        <v>163</v>
      </c>
      <c r="C11" s="7">
        <v>1</v>
      </c>
      <c r="D11" s="8">
        <v>854</v>
      </c>
      <c r="E11" s="8">
        <f t="shared" si="0"/>
        <v>854</v>
      </c>
    </row>
    <row r="12" spans="1:5" ht="15.75">
      <c r="A12" s="11">
        <v>3</v>
      </c>
      <c r="B12" s="6" t="s">
        <v>3</v>
      </c>
      <c r="C12" s="7">
        <v>1</v>
      </c>
      <c r="D12" s="8">
        <v>965</v>
      </c>
      <c r="E12" s="8">
        <f t="shared" si="0"/>
        <v>965</v>
      </c>
    </row>
    <row r="13" spans="1:5" s="43" customFormat="1" ht="15.75">
      <c r="A13" s="11">
        <v>4</v>
      </c>
      <c r="B13" s="6" t="s">
        <v>50</v>
      </c>
      <c r="C13" s="7">
        <v>1</v>
      </c>
      <c r="D13" s="8">
        <v>642</v>
      </c>
      <c r="E13" s="8">
        <f t="shared" si="0"/>
        <v>642</v>
      </c>
    </row>
    <row r="14" spans="1:5" ht="15.75">
      <c r="A14" s="11">
        <v>5</v>
      </c>
      <c r="B14" s="6" t="s">
        <v>127</v>
      </c>
      <c r="C14" s="7">
        <v>1</v>
      </c>
      <c r="D14" s="8">
        <v>874</v>
      </c>
      <c r="E14" s="8">
        <f t="shared" si="0"/>
        <v>874</v>
      </c>
    </row>
    <row r="15" spans="1:5" ht="15.75">
      <c r="A15" s="11">
        <v>6</v>
      </c>
      <c r="B15" s="6" t="s">
        <v>126</v>
      </c>
      <c r="C15" s="109">
        <v>14.162</v>
      </c>
      <c r="D15" s="8">
        <v>710</v>
      </c>
      <c r="E15" s="8">
        <f t="shared" si="0"/>
        <v>10055</v>
      </c>
    </row>
    <row r="16" spans="1:5" ht="15.75">
      <c r="A16" s="11">
        <v>7</v>
      </c>
      <c r="B16" s="6" t="s">
        <v>47</v>
      </c>
      <c r="C16" s="7">
        <v>1.5</v>
      </c>
      <c r="D16" s="8">
        <v>797</v>
      </c>
      <c r="E16" s="8">
        <f t="shared" si="0"/>
        <v>1196</v>
      </c>
    </row>
    <row r="17" spans="1:5" ht="15.75">
      <c r="A17" s="11">
        <v>8</v>
      </c>
      <c r="B17" s="6" t="s">
        <v>41</v>
      </c>
      <c r="C17" s="7">
        <v>1</v>
      </c>
      <c r="D17" s="8">
        <v>475</v>
      </c>
      <c r="E17" s="8">
        <f t="shared" si="0"/>
        <v>475</v>
      </c>
    </row>
    <row r="18" spans="1:5" ht="15.75">
      <c r="A18" s="11">
        <v>9</v>
      </c>
      <c r="B18" s="6" t="s">
        <v>99</v>
      </c>
      <c r="C18" s="7">
        <v>1</v>
      </c>
      <c r="D18" s="8">
        <v>430</v>
      </c>
      <c r="E18" s="8">
        <f t="shared" si="0"/>
        <v>430</v>
      </c>
    </row>
    <row r="19" spans="1:5" ht="15.75">
      <c r="A19" s="11">
        <v>10</v>
      </c>
      <c r="B19" s="6" t="s">
        <v>125</v>
      </c>
      <c r="C19" s="7">
        <v>2.5</v>
      </c>
      <c r="D19" s="8">
        <v>475</v>
      </c>
      <c r="E19" s="8">
        <f t="shared" si="0"/>
        <v>1188</v>
      </c>
    </row>
    <row r="20" spans="1:5" ht="15.75">
      <c r="A20" s="11">
        <v>11</v>
      </c>
      <c r="B20" s="6" t="s">
        <v>35</v>
      </c>
      <c r="C20" s="7">
        <v>6</v>
      </c>
      <c r="D20" s="8">
        <v>430</v>
      </c>
      <c r="E20" s="8">
        <f t="shared" si="0"/>
        <v>2580</v>
      </c>
    </row>
    <row r="21" spans="1:5" ht="15.75">
      <c r="A21" s="11">
        <v>12</v>
      </c>
      <c r="B21" s="6" t="s">
        <v>8</v>
      </c>
      <c r="C21" s="7">
        <v>1</v>
      </c>
      <c r="D21" s="8">
        <v>430</v>
      </c>
      <c r="E21" s="8">
        <f t="shared" si="0"/>
        <v>430</v>
      </c>
    </row>
    <row r="22" spans="1:5" ht="15.75">
      <c r="A22" s="11">
        <v>13</v>
      </c>
      <c r="B22" s="6" t="s">
        <v>101</v>
      </c>
      <c r="C22" s="7">
        <v>1</v>
      </c>
      <c r="D22" s="8">
        <v>710</v>
      </c>
      <c r="E22" s="8">
        <f t="shared" si="0"/>
        <v>710</v>
      </c>
    </row>
    <row r="23" spans="1:5" ht="15.75">
      <c r="A23" s="11"/>
      <c r="B23" s="6" t="s">
        <v>94</v>
      </c>
      <c r="C23" s="7">
        <v>1</v>
      </c>
      <c r="D23" s="8">
        <v>785</v>
      </c>
      <c r="E23" s="8">
        <f>ROUND(C23*D23,0)</f>
        <v>785</v>
      </c>
    </row>
    <row r="24" spans="1:5" ht="31.5">
      <c r="A24" s="11"/>
      <c r="B24" s="17" t="s">
        <v>112</v>
      </c>
      <c r="C24" s="7"/>
      <c r="D24" s="8"/>
      <c r="E24" s="8"/>
    </row>
    <row r="25" spans="1:5" ht="15.75">
      <c r="A25" s="11">
        <v>14</v>
      </c>
      <c r="B25" s="6" t="s">
        <v>93</v>
      </c>
      <c r="C25" s="7">
        <v>1</v>
      </c>
      <c r="D25" s="8">
        <v>797</v>
      </c>
      <c r="E25" s="8">
        <f t="shared" si="0"/>
        <v>797</v>
      </c>
    </row>
    <row r="26" spans="1:5" ht="15.75">
      <c r="A26" s="11">
        <v>15</v>
      </c>
      <c r="B26" s="6" t="s">
        <v>126</v>
      </c>
      <c r="C26" s="7">
        <v>4.5</v>
      </c>
      <c r="D26" s="8">
        <v>710</v>
      </c>
      <c r="E26" s="8">
        <f t="shared" si="0"/>
        <v>3195</v>
      </c>
    </row>
    <row r="27" spans="1:5" ht="15.75">
      <c r="A27" s="21"/>
      <c r="B27" s="22" t="s">
        <v>42</v>
      </c>
      <c r="C27" s="14">
        <f>SUM(C9:C26)</f>
        <v>40.662</v>
      </c>
      <c r="D27" s="21"/>
      <c r="E27" s="21">
        <f>SUM(E9:E26)</f>
        <v>27476</v>
      </c>
    </row>
    <row r="28" ht="15.75" customHeight="1"/>
    <row r="29" spans="2:5" ht="15" customHeight="1">
      <c r="B29" s="134" t="s">
        <v>199</v>
      </c>
      <c r="C29" s="134"/>
      <c r="D29" s="134"/>
      <c r="E29" s="134"/>
    </row>
    <row r="30" spans="2:5" ht="44.25" customHeight="1">
      <c r="B30" s="134"/>
      <c r="C30" s="134"/>
      <c r="D30" s="134"/>
      <c r="E30" s="134"/>
    </row>
    <row r="31" spans="2:5" ht="13.5" customHeight="1">
      <c r="B31" s="73" t="s">
        <v>200</v>
      </c>
      <c r="C31" s="73"/>
      <c r="D31" s="73"/>
      <c r="E31" s="73"/>
    </row>
    <row r="32" spans="2:5" ht="13.5" customHeight="1">
      <c r="B32" s="73" t="s">
        <v>122</v>
      </c>
      <c r="C32" s="73"/>
      <c r="D32" s="73"/>
      <c r="E32" s="73"/>
    </row>
  </sheetData>
  <sheetProtection/>
  <mergeCells count="6">
    <mergeCell ref="B5:E5"/>
    <mergeCell ref="B6:E6"/>
    <mergeCell ref="B29:E30"/>
    <mergeCell ref="C1:E1"/>
    <mergeCell ref="C2:E2"/>
    <mergeCell ref="C3:E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worksheet>
</file>

<file path=xl/worksheets/sheet23.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C2" sqref="C2:E3"/>
    </sheetView>
  </sheetViews>
  <sheetFormatPr defaultColWidth="9.140625" defaultRowHeight="15"/>
  <cols>
    <col min="1" max="1" width="6.28125" style="43" customWidth="1"/>
    <col min="2" max="2" width="32.421875" style="43" customWidth="1"/>
    <col min="3" max="4" width="16.421875" style="43" customWidth="1"/>
    <col min="5" max="5" width="13.57421875" style="43" customWidth="1"/>
    <col min="6" max="8" width="9.140625" style="43" customWidth="1"/>
  </cols>
  <sheetData>
    <row r="1" spans="1:5" ht="16.5">
      <c r="A1" s="62"/>
      <c r="B1" s="64"/>
      <c r="C1" s="124" t="s">
        <v>153</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08"/>
      <c r="D5" s="108"/>
      <c r="E5" s="108"/>
    </row>
    <row r="6" spans="2:5" ht="16.5" customHeight="1">
      <c r="B6" s="128" t="s">
        <v>87</v>
      </c>
      <c r="C6" s="128"/>
      <c r="D6" s="128"/>
      <c r="E6" s="128"/>
    </row>
    <row r="7" spans="2:5" ht="16.5">
      <c r="B7" s="127" t="s">
        <v>65</v>
      </c>
      <c r="C7" s="127"/>
      <c r="D7" s="127"/>
      <c r="E7" s="127"/>
    </row>
    <row r="9" spans="1:5" ht="33.75" customHeight="1">
      <c r="A9" s="16" t="s">
        <v>113</v>
      </c>
      <c r="B9" s="16" t="s">
        <v>0</v>
      </c>
      <c r="C9" s="16" t="s">
        <v>1</v>
      </c>
      <c r="D9" s="16" t="s">
        <v>117</v>
      </c>
      <c r="E9" s="16" t="s">
        <v>118</v>
      </c>
    </row>
    <row r="10" spans="1:5" ht="31.5">
      <c r="A10" s="25">
        <v>1</v>
      </c>
      <c r="B10" s="23" t="s">
        <v>43</v>
      </c>
      <c r="C10" s="7">
        <v>1</v>
      </c>
      <c r="D10" s="8">
        <v>874</v>
      </c>
      <c r="E10" s="8">
        <f>ROUND(C10*D10,0)</f>
        <v>874</v>
      </c>
    </row>
    <row r="11" spans="1:5" ht="15.75" customHeight="1">
      <c r="A11" s="27">
        <v>2</v>
      </c>
      <c r="B11" s="23" t="s">
        <v>47</v>
      </c>
      <c r="C11" s="26">
        <v>1.5</v>
      </c>
      <c r="D11" s="25">
        <v>797</v>
      </c>
      <c r="E11" s="25">
        <f aca="true" t="shared" si="0" ref="E11:E27">ROUND(C11*D11,0)</f>
        <v>1196</v>
      </c>
    </row>
    <row r="12" spans="1:5" ht="15.75" customHeight="1">
      <c r="A12" s="25">
        <v>3</v>
      </c>
      <c r="B12" s="23" t="s">
        <v>6</v>
      </c>
      <c r="C12" s="26">
        <v>1.7</v>
      </c>
      <c r="D12" s="8">
        <v>475</v>
      </c>
      <c r="E12" s="25">
        <f t="shared" si="0"/>
        <v>808</v>
      </c>
    </row>
    <row r="13" spans="1:5" ht="15.75" customHeight="1">
      <c r="A13" s="27">
        <v>4</v>
      </c>
      <c r="B13" s="23" t="s">
        <v>8</v>
      </c>
      <c r="C13" s="26">
        <v>2</v>
      </c>
      <c r="D13" s="25">
        <v>430</v>
      </c>
      <c r="E13" s="25">
        <f t="shared" si="0"/>
        <v>860</v>
      </c>
    </row>
    <row r="14" spans="1:5" ht="15.75" customHeight="1">
      <c r="A14" s="25">
        <v>5</v>
      </c>
      <c r="B14" s="23" t="s">
        <v>31</v>
      </c>
      <c r="C14" s="26">
        <v>2.5</v>
      </c>
      <c r="D14" s="25">
        <v>564</v>
      </c>
      <c r="E14" s="25">
        <f t="shared" si="0"/>
        <v>1410</v>
      </c>
    </row>
    <row r="15" spans="1:5" ht="15.75" customHeight="1">
      <c r="A15" s="27">
        <v>6</v>
      </c>
      <c r="B15" s="6" t="s">
        <v>180</v>
      </c>
      <c r="C15" s="26">
        <v>3</v>
      </c>
      <c r="D15" s="25">
        <v>475</v>
      </c>
      <c r="E15" s="25">
        <f t="shared" si="0"/>
        <v>1425</v>
      </c>
    </row>
    <row r="16" spans="1:5" ht="15.75" customHeight="1">
      <c r="A16" s="25">
        <v>7</v>
      </c>
      <c r="B16" s="6" t="s">
        <v>99</v>
      </c>
      <c r="C16" s="26">
        <v>1.5</v>
      </c>
      <c r="D16" s="25">
        <v>430</v>
      </c>
      <c r="E16" s="25">
        <f t="shared" si="0"/>
        <v>645</v>
      </c>
    </row>
    <row r="17" spans="1:5" ht="15.75" customHeight="1">
      <c r="A17" s="27">
        <v>8</v>
      </c>
      <c r="B17" s="23" t="s">
        <v>11</v>
      </c>
      <c r="C17" s="26">
        <v>3</v>
      </c>
      <c r="D17" s="25">
        <v>475</v>
      </c>
      <c r="E17" s="25">
        <f t="shared" si="0"/>
        <v>1425</v>
      </c>
    </row>
    <row r="18" spans="1:5" ht="15.75">
      <c r="A18" s="25">
        <v>9</v>
      </c>
      <c r="B18" s="6" t="s">
        <v>97</v>
      </c>
      <c r="C18" s="26">
        <v>1.25</v>
      </c>
      <c r="D18" s="25">
        <v>797</v>
      </c>
      <c r="E18" s="25">
        <f t="shared" si="0"/>
        <v>996</v>
      </c>
    </row>
    <row r="19" spans="1:5" ht="15.75" customHeight="1">
      <c r="A19" s="27">
        <v>10</v>
      </c>
      <c r="B19" s="23" t="s">
        <v>3</v>
      </c>
      <c r="C19" s="7">
        <v>1</v>
      </c>
      <c r="D19" s="8">
        <v>965</v>
      </c>
      <c r="E19" s="8">
        <f t="shared" si="0"/>
        <v>965</v>
      </c>
    </row>
    <row r="20" spans="1:5" ht="15.75">
      <c r="A20" s="25">
        <v>11</v>
      </c>
      <c r="B20" s="23" t="s">
        <v>106</v>
      </c>
      <c r="C20" s="26">
        <v>6</v>
      </c>
      <c r="D20" s="25">
        <v>710</v>
      </c>
      <c r="E20" s="25">
        <f t="shared" si="0"/>
        <v>4260</v>
      </c>
    </row>
    <row r="21" spans="1:5" ht="15.75" customHeight="1">
      <c r="A21" s="27">
        <v>12</v>
      </c>
      <c r="B21" s="23" t="s">
        <v>35</v>
      </c>
      <c r="C21" s="26">
        <v>12.1</v>
      </c>
      <c r="D21" s="25">
        <v>430</v>
      </c>
      <c r="E21" s="25">
        <f t="shared" si="0"/>
        <v>5203</v>
      </c>
    </row>
    <row r="22" spans="1:5" ht="15.75" customHeight="1">
      <c r="A22" s="25">
        <v>13</v>
      </c>
      <c r="B22" s="23" t="s">
        <v>9</v>
      </c>
      <c r="C22" s="26">
        <v>1</v>
      </c>
      <c r="D22" s="25">
        <v>710</v>
      </c>
      <c r="E22" s="25">
        <f t="shared" si="0"/>
        <v>710</v>
      </c>
    </row>
    <row r="23" spans="1:5" ht="31.5">
      <c r="A23" s="27">
        <v>14</v>
      </c>
      <c r="B23" s="23" t="s">
        <v>16</v>
      </c>
      <c r="C23" s="24">
        <v>0.6</v>
      </c>
      <c r="D23" s="25">
        <v>710</v>
      </c>
      <c r="E23" s="25">
        <f t="shared" si="0"/>
        <v>426</v>
      </c>
    </row>
    <row r="24" spans="1:5" ht="31.5">
      <c r="A24" s="112" t="s">
        <v>184</v>
      </c>
      <c r="B24" s="23" t="s">
        <v>57</v>
      </c>
      <c r="C24" s="24">
        <v>0.3</v>
      </c>
      <c r="D24" s="25">
        <v>710</v>
      </c>
      <c r="E24" s="25">
        <f t="shared" si="0"/>
        <v>213</v>
      </c>
    </row>
    <row r="25" spans="1:5" ht="15.75" customHeight="1">
      <c r="A25" s="25">
        <v>15</v>
      </c>
      <c r="B25" s="23" t="s">
        <v>44</v>
      </c>
      <c r="C25" s="26">
        <v>0.55</v>
      </c>
      <c r="D25" s="25">
        <v>710</v>
      </c>
      <c r="E25" s="25">
        <f t="shared" si="0"/>
        <v>391</v>
      </c>
    </row>
    <row r="26" spans="1:5" ht="30" customHeight="1">
      <c r="A26" s="27">
        <v>16</v>
      </c>
      <c r="B26" s="23" t="s">
        <v>95</v>
      </c>
      <c r="C26" s="26">
        <v>0.05</v>
      </c>
      <c r="D26" s="25">
        <v>710</v>
      </c>
      <c r="E26" s="25">
        <f t="shared" si="0"/>
        <v>36</v>
      </c>
    </row>
    <row r="27" spans="1:5" ht="15.75" customHeight="1">
      <c r="A27" s="25">
        <v>17</v>
      </c>
      <c r="B27" s="10" t="s">
        <v>115</v>
      </c>
      <c r="C27" s="111">
        <v>1.125</v>
      </c>
      <c r="D27" s="25">
        <v>710</v>
      </c>
      <c r="E27" s="25">
        <f t="shared" si="0"/>
        <v>799</v>
      </c>
    </row>
    <row r="28" spans="1:5" ht="15.75" customHeight="1">
      <c r="A28" s="56"/>
      <c r="B28" s="13" t="s">
        <v>10</v>
      </c>
      <c r="C28" s="57">
        <f>SUM(C10:C27)</f>
        <v>40.17499999999999</v>
      </c>
      <c r="D28" s="58"/>
      <c r="E28" s="56">
        <f>SUM(E10:E27)</f>
        <v>22642</v>
      </c>
    </row>
    <row r="30" spans="2:5" ht="15" customHeight="1">
      <c r="B30" s="126" t="s">
        <v>173</v>
      </c>
      <c r="C30" s="126"/>
      <c r="D30" s="126"/>
      <c r="E30" s="126"/>
    </row>
    <row r="31" spans="2:5" ht="12.75" customHeight="1">
      <c r="B31" s="126"/>
      <c r="C31" s="126"/>
      <c r="D31" s="126"/>
      <c r="E31" s="126"/>
    </row>
    <row r="32" spans="2:5" ht="15">
      <c r="B32" s="126"/>
      <c r="C32" s="126"/>
      <c r="D32" s="126"/>
      <c r="E32" s="126"/>
    </row>
    <row r="33" spans="2:5" ht="15">
      <c r="B33" s="126"/>
      <c r="C33" s="126"/>
      <c r="D33" s="126"/>
      <c r="E33" s="126"/>
    </row>
    <row r="34" spans="2:5" ht="27" customHeight="1">
      <c r="B34" s="126"/>
      <c r="C34" s="126"/>
      <c r="D34" s="126"/>
      <c r="E34" s="126"/>
    </row>
  </sheetData>
  <sheetProtection/>
  <mergeCells count="7">
    <mergeCell ref="B6:E6"/>
    <mergeCell ref="B7:E7"/>
    <mergeCell ref="B30:E34"/>
    <mergeCell ref="C1:E1"/>
    <mergeCell ref="C2:E2"/>
    <mergeCell ref="C3:E3"/>
    <mergeCell ref="C4:E4"/>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
      <selection activeCell="C2" sqref="C2:E3"/>
    </sheetView>
  </sheetViews>
  <sheetFormatPr defaultColWidth="9.140625" defaultRowHeight="15"/>
  <cols>
    <col min="1" max="1" width="6.421875" style="43" customWidth="1"/>
    <col min="2" max="2" width="34.140625" style="43" customWidth="1"/>
    <col min="3" max="3" width="16.28125" style="43" customWidth="1"/>
    <col min="4" max="4" width="16.7109375" style="43" customWidth="1"/>
    <col min="5" max="5" width="14.8515625" style="43" customWidth="1"/>
    <col min="6" max="9" width="9.140625" style="43" customWidth="1"/>
  </cols>
  <sheetData>
    <row r="1" spans="1:5" ht="16.5">
      <c r="A1" s="62"/>
      <c r="B1" s="64"/>
      <c r="C1" s="124" t="s">
        <v>193</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25"/>
      <c r="D5" s="125"/>
      <c r="E5" s="125"/>
    </row>
    <row r="6" spans="3:5" ht="15">
      <c r="C6" s="125"/>
      <c r="D6" s="125"/>
      <c r="E6" s="125"/>
    </row>
    <row r="7" spans="2:5" ht="15" customHeight="1">
      <c r="B7" s="128" t="s">
        <v>88</v>
      </c>
      <c r="C7" s="128"/>
      <c r="D7" s="128"/>
      <c r="E7" s="128"/>
    </row>
    <row r="8" spans="2:5" ht="16.5">
      <c r="B8" s="127" t="s">
        <v>65</v>
      </c>
      <c r="C8" s="127"/>
      <c r="D8" s="127"/>
      <c r="E8" s="127"/>
    </row>
    <row r="10" spans="1:5" ht="35.25" customHeight="1">
      <c r="A10" s="16" t="s">
        <v>113</v>
      </c>
      <c r="B10" s="16" t="s">
        <v>0</v>
      </c>
      <c r="C10" s="16" t="s">
        <v>1</v>
      </c>
      <c r="D10" s="16" t="s">
        <v>117</v>
      </c>
      <c r="E10" s="16" t="s">
        <v>118</v>
      </c>
    </row>
    <row r="11" spans="1:5" ht="31.5">
      <c r="A11" s="8">
        <v>1</v>
      </c>
      <c r="B11" s="6" t="s">
        <v>2</v>
      </c>
      <c r="C11" s="7">
        <v>1</v>
      </c>
      <c r="D11" s="8">
        <v>874</v>
      </c>
      <c r="E11" s="8">
        <f>ROUND(C11*D11,0)</f>
        <v>874</v>
      </c>
    </row>
    <row r="12" spans="1:5" ht="15.75" customHeight="1">
      <c r="A12" s="8">
        <v>2</v>
      </c>
      <c r="B12" s="6" t="s">
        <v>3</v>
      </c>
      <c r="C12" s="7">
        <v>1</v>
      </c>
      <c r="D12" s="8">
        <v>965</v>
      </c>
      <c r="E12" s="8">
        <f aca="true" t="shared" si="0" ref="E12:E35">ROUND(C12*D12,0)</f>
        <v>965</v>
      </c>
    </row>
    <row r="13" spans="1:5" ht="15.75" customHeight="1">
      <c r="A13" s="8">
        <v>3</v>
      </c>
      <c r="B13" s="6" t="s">
        <v>50</v>
      </c>
      <c r="C13" s="7">
        <v>0.5</v>
      </c>
      <c r="D13" s="8">
        <v>642</v>
      </c>
      <c r="E13" s="8">
        <f t="shared" si="0"/>
        <v>321</v>
      </c>
    </row>
    <row r="14" spans="1:5" ht="15.75" customHeight="1">
      <c r="A14" s="8">
        <v>4</v>
      </c>
      <c r="B14" s="6" t="s">
        <v>47</v>
      </c>
      <c r="C14" s="7">
        <v>1</v>
      </c>
      <c r="D14" s="8">
        <v>797</v>
      </c>
      <c r="E14" s="8">
        <f t="shared" si="0"/>
        <v>797</v>
      </c>
    </row>
    <row r="15" spans="1:5" ht="15.75" customHeight="1">
      <c r="A15" s="8">
        <v>5</v>
      </c>
      <c r="B15" s="6" t="s">
        <v>24</v>
      </c>
      <c r="C15" s="7">
        <v>0.7</v>
      </c>
      <c r="D15" s="8">
        <v>797</v>
      </c>
      <c r="E15" s="8">
        <f t="shared" si="0"/>
        <v>558</v>
      </c>
    </row>
    <row r="16" spans="1:5" ht="15.75" customHeight="1">
      <c r="A16" s="8">
        <v>6</v>
      </c>
      <c r="B16" s="6" t="s">
        <v>51</v>
      </c>
      <c r="C16" s="7">
        <v>0.5</v>
      </c>
      <c r="D16" s="8">
        <v>475</v>
      </c>
      <c r="E16" s="8">
        <f t="shared" si="0"/>
        <v>238</v>
      </c>
    </row>
    <row r="17" spans="1:5" ht="15.75" customHeight="1">
      <c r="A17" s="8">
        <v>7</v>
      </c>
      <c r="B17" s="6" t="s">
        <v>5</v>
      </c>
      <c r="C17" s="7">
        <v>0.5</v>
      </c>
      <c r="D17" s="8">
        <v>797</v>
      </c>
      <c r="E17" s="8">
        <f t="shared" si="0"/>
        <v>399</v>
      </c>
    </row>
    <row r="18" spans="1:5" ht="15.75" customHeight="1">
      <c r="A18" s="8">
        <v>8</v>
      </c>
      <c r="B18" s="6" t="s">
        <v>97</v>
      </c>
      <c r="C18" s="7">
        <v>1</v>
      </c>
      <c r="D18" s="8">
        <v>797</v>
      </c>
      <c r="E18" s="8">
        <f t="shared" si="0"/>
        <v>797</v>
      </c>
    </row>
    <row r="19" spans="1:5" ht="15.75" customHeight="1">
      <c r="A19" s="8">
        <v>9</v>
      </c>
      <c r="B19" s="6" t="s">
        <v>6</v>
      </c>
      <c r="C19" s="7">
        <v>2</v>
      </c>
      <c r="D19" s="8">
        <v>475</v>
      </c>
      <c r="E19" s="8">
        <f t="shared" si="0"/>
        <v>950</v>
      </c>
    </row>
    <row r="20" spans="1:5" ht="15.75" customHeight="1">
      <c r="A20" s="8">
        <v>10</v>
      </c>
      <c r="B20" s="6" t="s">
        <v>8</v>
      </c>
      <c r="C20" s="7">
        <v>1</v>
      </c>
      <c r="D20" s="8">
        <v>430</v>
      </c>
      <c r="E20" s="8">
        <f t="shared" si="0"/>
        <v>430</v>
      </c>
    </row>
    <row r="21" spans="1:5" ht="15.75" customHeight="1">
      <c r="A21" s="8">
        <v>11</v>
      </c>
      <c r="B21" s="6" t="s">
        <v>26</v>
      </c>
      <c r="C21" s="7">
        <v>1</v>
      </c>
      <c r="D21" s="8">
        <v>430</v>
      </c>
      <c r="E21" s="8">
        <f t="shared" si="0"/>
        <v>430</v>
      </c>
    </row>
    <row r="22" spans="1:5" ht="15.75" customHeight="1">
      <c r="A22" s="8">
        <v>12</v>
      </c>
      <c r="B22" s="6" t="s">
        <v>52</v>
      </c>
      <c r="C22" s="7">
        <v>7.2</v>
      </c>
      <c r="D22" s="8">
        <v>430</v>
      </c>
      <c r="E22" s="8">
        <f t="shared" si="0"/>
        <v>3096</v>
      </c>
    </row>
    <row r="23" spans="1:5" ht="15.75" customHeight="1">
      <c r="A23" s="8">
        <v>13</v>
      </c>
      <c r="B23" s="6" t="s">
        <v>53</v>
      </c>
      <c r="C23" s="7">
        <v>1.5</v>
      </c>
      <c r="D23" s="8">
        <v>430</v>
      </c>
      <c r="E23" s="8">
        <f t="shared" si="0"/>
        <v>645</v>
      </c>
    </row>
    <row r="24" spans="1:5" ht="15.75" customHeight="1">
      <c r="A24" s="8">
        <v>14</v>
      </c>
      <c r="B24" s="6" t="s">
        <v>54</v>
      </c>
      <c r="C24" s="7">
        <v>0.5</v>
      </c>
      <c r="D24" s="8">
        <v>430</v>
      </c>
      <c r="E24" s="8">
        <f t="shared" si="0"/>
        <v>215</v>
      </c>
    </row>
    <row r="25" spans="1:5" ht="15.75" customHeight="1">
      <c r="A25" s="8">
        <v>15</v>
      </c>
      <c r="B25" s="6" t="s">
        <v>180</v>
      </c>
      <c r="C25" s="7">
        <v>3</v>
      </c>
      <c r="D25" s="8">
        <v>475</v>
      </c>
      <c r="E25" s="8">
        <f t="shared" si="0"/>
        <v>1425</v>
      </c>
    </row>
    <row r="26" spans="1:5" ht="15.75" customHeight="1">
      <c r="A26" s="8">
        <v>16</v>
      </c>
      <c r="B26" s="6" t="s">
        <v>31</v>
      </c>
      <c r="C26" s="7">
        <v>1.45</v>
      </c>
      <c r="D26" s="8">
        <v>564</v>
      </c>
      <c r="E26" s="8">
        <f t="shared" si="0"/>
        <v>818</v>
      </c>
    </row>
    <row r="27" spans="1:5" ht="15.75" customHeight="1">
      <c r="A27" s="8">
        <v>17</v>
      </c>
      <c r="B27" s="6" t="s">
        <v>106</v>
      </c>
      <c r="C27" s="7">
        <v>4</v>
      </c>
      <c r="D27" s="8">
        <v>710</v>
      </c>
      <c r="E27" s="8">
        <f t="shared" si="0"/>
        <v>2840</v>
      </c>
    </row>
    <row r="28" spans="1:5" ht="15.75">
      <c r="A28" s="8">
        <v>18</v>
      </c>
      <c r="B28" s="6" t="s">
        <v>11</v>
      </c>
      <c r="C28" s="7">
        <v>2</v>
      </c>
      <c r="D28" s="8">
        <v>475</v>
      </c>
      <c r="E28" s="8">
        <f t="shared" si="0"/>
        <v>950</v>
      </c>
    </row>
    <row r="29" spans="1:5" ht="15.75" customHeight="1">
      <c r="A29" s="8">
        <v>19</v>
      </c>
      <c r="B29" s="6" t="s">
        <v>9</v>
      </c>
      <c r="C29" s="7">
        <v>1</v>
      </c>
      <c r="D29" s="8">
        <v>710</v>
      </c>
      <c r="E29" s="8">
        <f t="shared" si="0"/>
        <v>710</v>
      </c>
    </row>
    <row r="30" spans="1:5" ht="15.75" customHeight="1">
      <c r="A30" s="8">
        <v>20</v>
      </c>
      <c r="B30" s="6" t="s">
        <v>55</v>
      </c>
      <c r="C30" s="7">
        <v>0.81</v>
      </c>
      <c r="D30" s="8">
        <v>710</v>
      </c>
      <c r="E30" s="8">
        <f t="shared" si="0"/>
        <v>575</v>
      </c>
    </row>
    <row r="31" spans="1:5" ht="15.75" customHeight="1">
      <c r="A31" s="8">
        <v>21</v>
      </c>
      <c r="B31" s="6" t="s">
        <v>95</v>
      </c>
      <c r="C31" s="7">
        <v>0.47</v>
      </c>
      <c r="D31" s="8">
        <v>710</v>
      </c>
      <c r="E31" s="8">
        <f t="shared" si="0"/>
        <v>334</v>
      </c>
    </row>
    <row r="32" spans="1:5" ht="31.5">
      <c r="A32" s="8">
        <v>22</v>
      </c>
      <c r="B32" s="6" t="s">
        <v>16</v>
      </c>
      <c r="C32" s="7">
        <v>0.4</v>
      </c>
      <c r="D32" s="8">
        <v>710</v>
      </c>
      <c r="E32" s="8">
        <f t="shared" si="0"/>
        <v>284</v>
      </c>
    </row>
    <row r="33" spans="1:5" ht="15.75" customHeight="1">
      <c r="A33" s="8">
        <v>23</v>
      </c>
      <c r="B33" s="6" t="s">
        <v>57</v>
      </c>
      <c r="C33" s="7">
        <v>0.25</v>
      </c>
      <c r="D33" s="8">
        <v>710</v>
      </c>
      <c r="E33" s="8">
        <f t="shared" si="0"/>
        <v>178</v>
      </c>
    </row>
    <row r="34" spans="1:5" ht="15.75" customHeight="1">
      <c r="A34" s="8">
        <v>24</v>
      </c>
      <c r="B34" s="6" t="s">
        <v>44</v>
      </c>
      <c r="C34" s="7">
        <v>0.25</v>
      </c>
      <c r="D34" s="8">
        <v>710</v>
      </c>
      <c r="E34" s="8">
        <f t="shared" si="0"/>
        <v>178</v>
      </c>
    </row>
    <row r="35" spans="1:5" ht="15.75">
      <c r="A35" s="8">
        <v>25</v>
      </c>
      <c r="B35" s="10" t="s">
        <v>115</v>
      </c>
      <c r="C35" s="7">
        <v>2.25</v>
      </c>
      <c r="D35" s="8">
        <v>710</v>
      </c>
      <c r="E35" s="8">
        <f t="shared" si="0"/>
        <v>1598</v>
      </c>
    </row>
    <row r="36" spans="1:5" ht="15" customHeight="1">
      <c r="A36" s="15"/>
      <c r="B36" s="13" t="s">
        <v>10</v>
      </c>
      <c r="C36" s="14">
        <f>SUM(C11:C35)</f>
        <v>35.279999999999994</v>
      </c>
      <c r="D36" s="16"/>
      <c r="E36" s="15">
        <f>SUM(E11:E35)</f>
        <v>20605</v>
      </c>
    </row>
    <row r="37" ht="15" customHeight="1"/>
    <row r="38" spans="2:5" ht="10.5" customHeight="1">
      <c r="B38" s="126" t="s">
        <v>173</v>
      </c>
      <c r="C38" s="126"/>
      <c r="D38" s="126"/>
      <c r="E38" s="126"/>
    </row>
    <row r="39" spans="2:5" ht="15" customHeight="1">
      <c r="B39" s="126"/>
      <c r="C39" s="126"/>
      <c r="D39" s="126"/>
      <c r="E39" s="126"/>
    </row>
    <row r="40" spans="2:5" ht="15">
      <c r="B40" s="126"/>
      <c r="C40" s="126"/>
      <c r="D40" s="126"/>
      <c r="E40" s="126"/>
    </row>
    <row r="41" spans="2:5" ht="27" customHeight="1">
      <c r="B41" s="126"/>
      <c r="C41" s="126"/>
      <c r="D41" s="126"/>
      <c r="E41" s="126"/>
    </row>
    <row r="42" spans="2:5" ht="15">
      <c r="B42" s="126"/>
      <c r="C42" s="126"/>
      <c r="D42" s="126"/>
      <c r="E42" s="126"/>
    </row>
  </sheetData>
  <sheetProtection/>
  <mergeCells count="9">
    <mergeCell ref="B7:E7"/>
    <mergeCell ref="B8:E8"/>
    <mergeCell ref="C1:E1"/>
    <mergeCell ref="C2:E2"/>
    <mergeCell ref="C3:E3"/>
    <mergeCell ref="B38:E42"/>
    <mergeCell ref="C4:E4"/>
    <mergeCell ref="C5:E5"/>
    <mergeCell ref="C6:E6"/>
  </mergeCells>
  <printOptions/>
  <pageMargins left="0.7086614173228347" right="0.7086614173228347" top="0.7480314960629921" bottom="0.7480314960629921" header="0.31496062992125984" footer="0.31496062992125984"/>
  <pageSetup fitToHeight="0" fitToWidth="1" orientation="portrait" paperSize="9" scale="98" r:id="rId1"/>
</worksheet>
</file>

<file path=xl/worksheets/sheet25.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C2" sqref="C2:E3"/>
    </sheetView>
  </sheetViews>
  <sheetFormatPr defaultColWidth="9.140625" defaultRowHeight="15"/>
  <cols>
    <col min="1" max="1" width="6.57421875" style="43" customWidth="1"/>
    <col min="2" max="2" width="32.7109375" style="43" customWidth="1"/>
    <col min="3" max="3" width="16.28125" style="43" customWidth="1"/>
    <col min="4" max="4" width="15.421875" style="43" customWidth="1"/>
    <col min="5" max="5" width="17.140625" style="43" customWidth="1"/>
    <col min="6" max="8" width="9.140625" style="43" customWidth="1"/>
  </cols>
  <sheetData>
    <row r="1" spans="1:5" ht="16.5">
      <c r="A1" s="62"/>
      <c r="B1" s="64"/>
      <c r="C1" s="124" t="s">
        <v>154</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25"/>
      <c r="D5" s="125"/>
      <c r="E5" s="125"/>
    </row>
    <row r="6" spans="3:5" ht="15">
      <c r="C6" s="125"/>
      <c r="D6" s="125"/>
      <c r="E6" s="125"/>
    </row>
    <row r="7" spans="2:5" ht="17.25" customHeight="1">
      <c r="B7" s="128" t="s">
        <v>89</v>
      </c>
      <c r="C7" s="128"/>
      <c r="D7" s="128"/>
      <c r="E7" s="128"/>
    </row>
    <row r="8" spans="2:5" ht="16.5">
      <c r="B8" s="127" t="s">
        <v>65</v>
      </c>
      <c r="C8" s="127"/>
      <c r="D8" s="127"/>
      <c r="E8" s="127"/>
    </row>
    <row r="10" spans="1:5" ht="37.5" customHeight="1">
      <c r="A10" s="16" t="s">
        <v>113</v>
      </c>
      <c r="B10" s="16" t="s">
        <v>0</v>
      </c>
      <c r="C10" s="16" t="s">
        <v>1</v>
      </c>
      <c r="D10" s="16" t="s">
        <v>117</v>
      </c>
      <c r="E10" s="16" t="s">
        <v>118</v>
      </c>
    </row>
    <row r="11" spans="1:5" ht="31.5">
      <c r="A11" s="31">
        <v>1</v>
      </c>
      <c r="B11" s="29" t="s">
        <v>2</v>
      </c>
      <c r="C11" s="30">
        <v>1</v>
      </c>
      <c r="D11" s="8">
        <v>874</v>
      </c>
      <c r="E11" s="31">
        <f>ROUND(C11*D11,0)</f>
        <v>874</v>
      </c>
    </row>
    <row r="12" spans="1:5" ht="15.75" customHeight="1">
      <c r="A12" s="31">
        <v>2</v>
      </c>
      <c r="B12" s="29" t="s">
        <v>47</v>
      </c>
      <c r="C12" s="30">
        <v>1.25</v>
      </c>
      <c r="D12" s="31">
        <v>797</v>
      </c>
      <c r="E12" s="31">
        <f aca="true" t="shared" si="0" ref="E12:E28">ROUND(C12*D12,0)</f>
        <v>996</v>
      </c>
    </row>
    <row r="13" spans="1:5" ht="15.75" customHeight="1">
      <c r="A13" s="31">
        <v>3</v>
      </c>
      <c r="B13" s="29" t="s">
        <v>3</v>
      </c>
      <c r="C13" s="30">
        <v>1</v>
      </c>
      <c r="D13" s="31">
        <v>965</v>
      </c>
      <c r="E13" s="31">
        <f t="shared" si="0"/>
        <v>965</v>
      </c>
    </row>
    <row r="14" spans="1:5" ht="15.75" customHeight="1">
      <c r="A14" s="31">
        <v>4</v>
      </c>
      <c r="B14" s="29" t="s">
        <v>26</v>
      </c>
      <c r="C14" s="30">
        <v>1</v>
      </c>
      <c r="D14" s="31">
        <v>475</v>
      </c>
      <c r="E14" s="31">
        <f t="shared" si="0"/>
        <v>475</v>
      </c>
    </row>
    <row r="15" spans="1:5" ht="15.75" customHeight="1">
      <c r="A15" s="31">
        <v>5</v>
      </c>
      <c r="B15" s="29" t="s">
        <v>6</v>
      </c>
      <c r="C15" s="30">
        <v>1</v>
      </c>
      <c r="D15" s="31">
        <v>475</v>
      </c>
      <c r="E15" s="31">
        <f t="shared" si="0"/>
        <v>475</v>
      </c>
    </row>
    <row r="16" spans="1:5" ht="15.75" customHeight="1">
      <c r="A16" s="31">
        <v>6</v>
      </c>
      <c r="B16" s="29" t="s">
        <v>35</v>
      </c>
      <c r="C16" s="30">
        <v>4.9</v>
      </c>
      <c r="D16" s="31">
        <v>430</v>
      </c>
      <c r="E16" s="31">
        <f t="shared" si="0"/>
        <v>2107</v>
      </c>
    </row>
    <row r="17" spans="1:5" ht="15.75" customHeight="1">
      <c r="A17" s="31">
        <v>7</v>
      </c>
      <c r="B17" s="6" t="s">
        <v>180</v>
      </c>
      <c r="C17" s="30">
        <v>3</v>
      </c>
      <c r="D17" s="31">
        <v>475</v>
      </c>
      <c r="E17" s="31">
        <f t="shared" si="0"/>
        <v>1425</v>
      </c>
    </row>
    <row r="18" spans="1:5" ht="15.75" customHeight="1">
      <c r="A18" s="31">
        <v>8</v>
      </c>
      <c r="B18" s="29" t="s">
        <v>99</v>
      </c>
      <c r="C18" s="30">
        <v>1.5</v>
      </c>
      <c r="D18" s="31">
        <v>430</v>
      </c>
      <c r="E18" s="31">
        <f t="shared" si="0"/>
        <v>645</v>
      </c>
    </row>
    <row r="19" spans="1:5" ht="15.75" customHeight="1">
      <c r="A19" s="31">
        <v>9</v>
      </c>
      <c r="B19" s="29" t="s">
        <v>8</v>
      </c>
      <c r="C19" s="30">
        <v>1.5</v>
      </c>
      <c r="D19" s="31">
        <v>430</v>
      </c>
      <c r="E19" s="31">
        <f t="shared" si="0"/>
        <v>645</v>
      </c>
    </row>
    <row r="20" spans="1:5" ht="15.75" customHeight="1">
      <c r="A20" s="31">
        <v>10</v>
      </c>
      <c r="B20" s="6" t="s">
        <v>97</v>
      </c>
      <c r="C20" s="30">
        <v>0.5</v>
      </c>
      <c r="D20" s="31">
        <v>797</v>
      </c>
      <c r="E20" s="31">
        <f t="shared" si="0"/>
        <v>399</v>
      </c>
    </row>
    <row r="21" spans="1:5" ht="15.75" customHeight="1">
      <c r="A21" s="31">
        <v>11</v>
      </c>
      <c r="B21" s="6" t="s">
        <v>19</v>
      </c>
      <c r="C21" s="30">
        <v>2</v>
      </c>
      <c r="D21" s="8">
        <v>564</v>
      </c>
      <c r="E21" s="31">
        <f t="shared" si="0"/>
        <v>1128</v>
      </c>
    </row>
    <row r="22" spans="1:5" ht="15.75" customHeight="1">
      <c r="A22" s="31">
        <v>12</v>
      </c>
      <c r="B22" s="6" t="s">
        <v>98</v>
      </c>
      <c r="C22" s="30">
        <v>1</v>
      </c>
      <c r="D22" s="8">
        <v>430</v>
      </c>
      <c r="E22" s="31">
        <f t="shared" si="0"/>
        <v>430</v>
      </c>
    </row>
    <row r="23" spans="1:5" ht="15.75" customHeight="1">
      <c r="A23" s="31">
        <v>13</v>
      </c>
      <c r="B23" s="29" t="s">
        <v>51</v>
      </c>
      <c r="C23" s="30">
        <v>0.25</v>
      </c>
      <c r="D23" s="31">
        <v>475</v>
      </c>
      <c r="E23" s="31">
        <f t="shared" si="0"/>
        <v>119</v>
      </c>
    </row>
    <row r="24" spans="1:5" ht="15.75" customHeight="1">
      <c r="A24" s="31">
        <v>14</v>
      </c>
      <c r="B24" s="29" t="s">
        <v>31</v>
      </c>
      <c r="C24" s="30">
        <v>1</v>
      </c>
      <c r="D24" s="31">
        <v>475</v>
      </c>
      <c r="E24" s="31">
        <f t="shared" si="0"/>
        <v>475</v>
      </c>
    </row>
    <row r="25" spans="1:5" ht="15.75" customHeight="1">
      <c r="A25" s="31">
        <v>15</v>
      </c>
      <c r="B25" s="29" t="s">
        <v>9</v>
      </c>
      <c r="C25" s="30">
        <v>1</v>
      </c>
      <c r="D25" s="31">
        <v>710</v>
      </c>
      <c r="E25" s="31">
        <f>ROUND(C25*D25,0)</f>
        <v>710</v>
      </c>
    </row>
    <row r="26" spans="1:5" ht="15.75">
      <c r="A26" s="31">
        <v>16</v>
      </c>
      <c r="B26" s="29" t="s">
        <v>55</v>
      </c>
      <c r="C26" s="30">
        <v>0.1</v>
      </c>
      <c r="D26" s="31">
        <v>710</v>
      </c>
      <c r="E26" s="31">
        <f t="shared" si="0"/>
        <v>71</v>
      </c>
    </row>
    <row r="27" spans="1:5" ht="15.75">
      <c r="A27" s="31">
        <v>17</v>
      </c>
      <c r="B27" s="29" t="s">
        <v>95</v>
      </c>
      <c r="C27" s="30">
        <v>0.14</v>
      </c>
      <c r="D27" s="31">
        <v>710</v>
      </c>
      <c r="E27" s="31">
        <f t="shared" si="0"/>
        <v>99</v>
      </c>
    </row>
    <row r="28" spans="1:5" ht="15.75">
      <c r="A28" s="31">
        <v>18</v>
      </c>
      <c r="B28" s="10" t="s">
        <v>115</v>
      </c>
      <c r="C28" s="30">
        <v>0.75</v>
      </c>
      <c r="D28" s="31">
        <v>710</v>
      </c>
      <c r="E28" s="31">
        <f t="shared" si="0"/>
        <v>533</v>
      </c>
    </row>
    <row r="29" spans="1:5" ht="15.75">
      <c r="A29" s="34"/>
      <c r="B29" s="13" t="s">
        <v>10</v>
      </c>
      <c r="C29" s="32">
        <f>SUM(C11:C28)</f>
        <v>22.89</v>
      </c>
      <c r="D29" s="33"/>
      <c r="E29" s="34">
        <f>SUM(E11:E28)</f>
        <v>12571</v>
      </c>
    </row>
  </sheetData>
  <sheetProtection/>
  <mergeCells count="8">
    <mergeCell ref="B7:E7"/>
    <mergeCell ref="B8:E8"/>
    <mergeCell ref="C1:E1"/>
    <mergeCell ref="C2:E2"/>
    <mergeCell ref="C3:E3"/>
    <mergeCell ref="C4:E4"/>
    <mergeCell ref="C5:E5"/>
    <mergeCell ref="C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A1:E41"/>
  <sheetViews>
    <sheetView zoomScalePageLayoutView="0" workbookViewId="0" topLeftCell="A1">
      <selection activeCell="C2" sqref="C2:E3"/>
    </sheetView>
  </sheetViews>
  <sheetFormatPr defaultColWidth="9.140625" defaultRowHeight="15"/>
  <cols>
    <col min="1" max="1" width="6.28125" style="43" customWidth="1"/>
    <col min="2" max="2" width="32.28125" style="43" customWidth="1"/>
    <col min="3" max="3" width="17.7109375" style="43" customWidth="1"/>
    <col min="4" max="4" width="17.140625" style="43" customWidth="1"/>
    <col min="5" max="5" width="14.8515625" style="43" customWidth="1"/>
    <col min="6" max="7" width="9.140625" style="43" customWidth="1"/>
  </cols>
  <sheetData>
    <row r="1" spans="1:5" ht="16.5">
      <c r="A1" s="62"/>
      <c r="B1" s="64"/>
      <c r="C1" s="124" t="s">
        <v>155</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25"/>
      <c r="D5" s="125"/>
      <c r="E5" s="125"/>
    </row>
    <row r="6" spans="3:5" ht="15">
      <c r="C6" s="125"/>
      <c r="D6" s="125"/>
      <c r="E6" s="125"/>
    </row>
    <row r="7" spans="2:5" ht="18" customHeight="1">
      <c r="B7" s="128" t="s">
        <v>92</v>
      </c>
      <c r="C7" s="128"/>
      <c r="D7" s="128"/>
      <c r="E7" s="128"/>
    </row>
    <row r="8" spans="2:5" ht="16.5">
      <c r="B8" s="127" t="s">
        <v>65</v>
      </c>
      <c r="C8" s="127"/>
      <c r="D8" s="127"/>
      <c r="E8" s="127"/>
    </row>
    <row r="10" spans="1:5" ht="31.5" customHeight="1">
      <c r="A10" s="16" t="s">
        <v>113</v>
      </c>
      <c r="B10" s="16" t="s">
        <v>0</v>
      </c>
      <c r="C10" s="16" t="s">
        <v>1</v>
      </c>
      <c r="D10" s="16" t="s">
        <v>117</v>
      </c>
      <c r="E10" s="16" t="s">
        <v>118</v>
      </c>
    </row>
    <row r="11" spans="1:5" ht="15.75" customHeight="1">
      <c r="A11" s="8">
        <v>1</v>
      </c>
      <c r="B11" s="20" t="s">
        <v>17</v>
      </c>
      <c r="C11" s="7">
        <v>1.25</v>
      </c>
      <c r="D11" s="8">
        <v>785</v>
      </c>
      <c r="E11" s="8">
        <f>ROUND(C11*D11,0)</f>
        <v>981</v>
      </c>
    </row>
    <row r="12" spans="1:5" ht="15.75" customHeight="1">
      <c r="A12" s="8">
        <v>2</v>
      </c>
      <c r="B12" s="51" t="s">
        <v>56</v>
      </c>
      <c r="C12" s="45">
        <v>1.5</v>
      </c>
      <c r="D12" s="8">
        <v>710</v>
      </c>
      <c r="E12" s="8">
        <f aca="true" t="shared" si="0" ref="E12:E34">ROUND(C12*D12,0)</f>
        <v>1065</v>
      </c>
    </row>
    <row r="13" spans="1:5" ht="15.75">
      <c r="A13" s="8">
        <v>3</v>
      </c>
      <c r="B13" s="51" t="s">
        <v>106</v>
      </c>
      <c r="C13" s="45">
        <v>10</v>
      </c>
      <c r="D13" s="8">
        <v>710</v>
      </c>
      <c r="E13" s="8">
        <f t="shared" si="0"/>
        <v>7100</v>
      </c>
    </row>
    <row r="14" spans="1:5" ht="31.5">
      <c r="A14" s="8">
        <v>4</v>
      </c>
      <c r="B14" s="20" t="s">
        <v>57</v>
      </c>
      <c r="C14" s="7">
        <v>0.75</v>
      </c>
      <c r="D14" s="8">
        <v>710</v>
      </c>
      <c r="E14" s="8">
        <f t="shared" si="0"/>
        <v>533</v>
      </c>
    </row>
    <row r="15" spans="1:5" ht="31.5">
      <c r="A15" s="8">
        <v>5</v>
      </c>
      <c r="B15" s="20" t="s">
        <v>16</v>
      </c>
      <c r="C15" s="7">
        <v>1</v>
      </c>
      <c r="D15" s="8">
        <v>710</v>
      </c>
      <c r="E15" s="8">
        <f t="shared" si="0"/>
        <v>710</v>
      </c>
    </row>
    <row r="16" spans="1:5" ht="15.75">
      <c r="A16" s="8">
        <v>6</v>
      </c>
      <c r="B16" s="20" t="s">
        <v>55</v>
      </c>
      <c r="C16" s="7">
        <v>0.5</v>
      </c>
      <c r="D16" s="8">
        <v>710</v>
      </c>
      <c r="E16" s="8">
        <f t="shared" si="0"/>
        <v>355</v>
      </c>
    </row>
    <row r="17" spans="1:5" ht="15.75" customHeight="1">
      <c r="A17" s="8">
        <v>7</v>
      </c>
      <c r="B17" s="20" t="s">
        <v>119</v>
      </c>
      <c r="C17" s="7">
        <v>0.5</v>
      </c>
      <c r="D17" s="8">
        <v>564</v>
      </c>
      <c r="E17" s="8">
        <f t="shared" si="0"/>
        <v>282</v>
      </c>
    </row>
    <row r="18" spans="1:5" ht="15.75" customHeight="1">
      <c r="A18" s="8">
        <v>8</v>
      </c>
      <c r="B18" s="20" t="s">
        <v>101</v>
      </c>
      <c r="C18" s="7">
        <v>0.5</v>
      </c>
      <c r="D18" s="8">
        <v>680</v>
      </c>
      <c r="E18" s="8">
        <f t="shared" si="0"/>
        <v>340</v>
      </c>
    </row>
    <row r="19" spans="1:5" ht="15.75">
      <c r="A19" s="8">
        <v>9</v>
      </c>
      <c r="B19" s="20" t="s">
        <v>22</v>
      </c>
      <c r="C19" s="7">
        <v>1</v>
      </c>
      <c r="D19" s="8">
        <v>874</v>
      </c>
      <c r="E19" s="8">
        <f t="shared" si="0"/>
        <v>874</v>
      </c>
    </row>
    <row r="20" spans="1:5" ht="15.75" customHeight="1">
      <c r="A20" s="8">
        <v>10</v>
      </c>
      <c r="B20" s="20" t="s">
        <v>25</v>
      </c>
      <c r="C20" s="7">
        <v>0.75</v>
      </c>
      <c r="D20" s="8">
        <v>642</v>
      </c>
      <c r="E20" s="8">
        <f t="shared" si="0"/>
        <v>482</v>
      </c>
    </row>
    <row r="21" spans="1:5" ht="15.75" customHeight="1">
      <c r="A21" s="8">
        <v>12</v>
      </c>
      <c r="B21" s="20" t="s">
        <v>3</v>
      </c>
      <c r="C21" s="7">
        <v>1</v>
      </c>
      <c r="D21" s="8">
        <v>954</v>
      </c>
      <c r="E21" s="8">
        <f t="shared" si="0"/>
        <v>954</v>
      </c>
    </row>
    <row r="22" spans="1:5" ht="15.75" customHeight="1">
      <c r="A22" s="8">
        <v>13</v>
      </c>
      <c r="B22" s="20" t="s">
        <v>47</v>
      </c>
      <c r="C22" s="7">
        <v>1.25</v>
      </c>
      <c r="D22" s="8">
        <v>797</v>
      </c>
      <c r="E22" s="8">
        <f t="shared" si="0"/>
        <v>996</v>
      </c>
    </row>
    <row r="23" spans="1:5" ht="15.75" customHeight="1">
      <c r="A23" s="8">
        <v>14</v>
      </c>
      <c r="B23" s="20" t="s">
        <v>19</v>
      </c>
      <c r="C23" s="7">
        <v>2</v>
      </c>
      <c r="D23" s="8">
        <v>564</v>
      </c>
      <c r="E23" s="8">
        <f t="shared" si="0"/>
        <v>1128</v>
      </c>
    </row>
    <row r="24" spans="1:5" ht="15.75" customHeight="1">
      <c r="A24" s="8">
        <v>15</v>
      </c>
      <c r="B24" s="6" t="s">
        <v>98</v>
      </c>
      <c r="C24" s="7">
        <v>1</v>
      </c>
      <c r="D24" s="8">
        <v>430</v>
      </c>
      <c r="E24" s="8">
        <f t="shared" si="0"/>
        <v>430</v>
      </c>
    </row>
    <row r="25" spans="1:5" ht="15.75" customHeight="1">
      <c r="A25" s="8">
        <v>16</v>
      </c>
      <c r="B25" s="20" t="s">
        <v>20</v>
      </c>
      <c r="C25" s="7">
        <v>1</v>
      </c>
      <c r="D25" s="8">
        <v>430</v>
      </c>
      <c r="E25" s="8">
        <f t="shared" si="0"/>
        <v>430</v>
      </c>
    </row>
    <row r="26" spans="1:5" ht="15.75" customHeight="1">
      <c r="A26" s="8">
        <v>17</v>
      </c>
      <c r="B26" s="6" t="s">
        <v>97</v>
      </c>
      <c r="C26" s="7">
        <v>1</v>
      </c>
      <c r="D26" s="8">
        <v>797</v>
      </c>
      <c r="E26" s="8">
        <f t="shared" si="0"/>
        <v>797</v>
      </c>
    </row>
    <row r="27" spans="1:5" ht="15.75" customHeight="1">
      <c r="A27" s="8">
        <v>18</v>
      </c>
      <c r="B27" s="51" t="s">
        <v>11</v>
      </c>
      <c r="C27" s="45">
        <v>5.5</v>
      </c>
      <c r="D27" s="8">
        <v>475</v>
      </c>
      <c r="E27" s="8">
        <f t="shared" si="0"/>
        <v>2613</v>
      </c>
    </row>
    <row r="28" spans="1:5" ht="15.75" customHeight="1">
      <c r="A28" s="8">
        <v>19</v>
      </c>
      <c r="B28" s="20" t="s">
        <v>59</v>
      </c>
      <c r="C28" s="7">
        <v>1</v>
      </c>
      <c r="D28" s="8">
        <v>430</v>
      </c>
      <c r="E28" s="8">
        <f t="shared" si="0"/>
        <v>430</v>
      </c>
    </row>
    <row r="29" spans="1:5" ht="15.75" customHeight="1">
      <c r="A29" s="8">
        <v>20</v>
      </c>
      <c r="B29" s="6" t="s">
        <v>99</v>
      </c>
      <c r="C29" s="7">
        <v>1</v>
      </c>
      <c r="D29" s="8">
        <v>430</v>
      </c>
      <c r="E29" s="8">
        <f t="shared" si="0"/>
        <v>430</v>
      </c>
    </row>
    <row r="30" spans="1:5" ht="15.75" customHeight="1">
      <c r="A30" s="8">
        <v>21</v>
      </c>
      <c r="B30" s="20" t="s">
        <v>35</v>
      </c>
      <c r="C30" s="7">
        <v>2.8</v>
      </c>
      <c r="D30" s="8">
        <v>430</v>
      </c>
      <c r="E30" s="8">
        <f t="shared" si="0"/>
        <v>1204</v>
      </c>
    </row>
    <row r="31" spans="1:5" ht="15.75" customHeight="1">
      <c r="A31" s="8">
        <v>22</v>
      </c>
      <c r="B31" s="20" t="s">
        <v>8</v>
      </c>
      <c r="C31" s="7">
        <v>1</v>
      </c>
      <c r="D31" s="8">
        <v>430</v>
      </c>
      <c r="E31" s="8">
        <f t="shared" si="0"/>
        <v>430</v>
      </c>
    </row>
    <row r="32" spans="1:5" ht="15.75" customHeight="1">
      <c r="A32" s="8">
        <v>23</v>
      </c>
      <c r="B32" s="20" t="s">
        <v>31</v>
      </c>
      <c r="C32" s="7">
        <v>1.5</v>
      </c>
      <c r="D32" s="8">
        <v>475</v>
      </c>
      <c r="E32" s="8">
        <f t="shared" si="0"/>
        <v>713</v>
      </c>
    </row>
    <row r="33" spans="1:5" ht="15.75" customHeight="1">
      <c r="A33" s="8">
        <v>24</v>
      </c>
      <c r="B33" s="20" t="s">
        <v>95</v>
      </c>
      <c r="C33" s="7">
        <v>0.14</v>
      </c>
      <c r="D33" s="8">
        <v>710</v>
      </c>
      <c r="E33" s="8">
        <f t="shared" si="0"/>
        <v>99</v>
      </c>
    </row>
    <row r="34" spans="1:5" ht="15.75" customHeight="1">
      <c r="A34" s="8">
        <v>25</v>
      </c>
      <c r="B34" s="10" t="s">
        <v>115</v>
      </c>
      <c r="C34" s="109">
        <v>1.125</v>
      </c>
      <c r="D34" s="8">
        <v>710</v>
      </c>
      <c r="E34" s="8">
        <f t="shared" si="0"/>
        <v>799</v>
      </c>
    </row>
    <row r="35" spans="1:5" ht="15.75">
      <c r="A35" s="15"/>
      <c r="B35" s="22" t="s">
        <v>60</v>
      </c>
      <c r="C35" s="14">
        <f>SUM(C11:C34)</f>
        <v>39.065</v>
      </c>
      <c r="D35" s="17"/>
      <c r="E35" s="15">
        <f>SUM(E11:E34)</f>
        <v>24175</v>
      </c>
    </row>
    <row r="37" spans="2:5" ht="15" customHeight="1">
      <c r="B37" s="126" t="s">
        <v>173</v>
      </c>
      <c r="C37" s="126"/>
      <c r="D37" s="126"/>
      <c r="E37" s="126"/>
    </row>
    <row r="38" spans="2:5" ht="15">
      <c r="B38" s="126"/>
      <c r="C38" s="126"/>
      <c r="D38" s="126"/>
      <c r="E38" s="126"/>
    </row>
    <row r="39" spans="2:5" ht="15">
      <c r="B39" s="126"/>
      <c r="C39" s="126"/>
      <c r="D39" s="126"/>
      <c r="E39" s="126"/>
    </row>
    <row r="40" spans="2:5" ht="15">
      <c r="B40" s="126"/>
      <c r="C40" s="126"/>
      <c r="D40" s="126"/>
      <c r="E40" s="126"/>
    </row>
    <row r="41" spans="2:5" ht="19.5" customHeight="1">
      <c r="B41" s="126"/>
      <c r="C41" s="126"/>
      <c r="D41" s="126"/>
      <c r="E41" s="126"/>
    </row>
  </sheetData>
  <sheetProtection/>
  <mergeCells count="9">
    <mergeCell ref="B7:E7"/>
    <mergeCell ref="B8:E8"/>
    <mergeCell ref="B37:E41"/>
    <mergeCell ref="C1:E1"/>
    <mergeCell ref="C2:E2"/>
    <mergeCell ref="C3:E3"/>
    <mergeCell ref="C4:E4"/>
    <mergeCell ref="C5:E5"/>
    <mergeCell ref="C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C2" sqref="C2:E3"/>
    </sheetView>
  </sheetViews>
  <sheetFormatPr defaultColWidth="9.140625" defaultRowHeight="15"/>
  <cols>
    <col min="1" max="1" width="6.421875" style="43" customWidth="1"/>
    <col min="2" max="2" width="34.28125" style="43" customWidth="1"/>
    <col min="3" max="3" width="17.00390625" style="43" customWidth="1"/>
    <col min="4" max="4" width="15.140625" style="43" customWidth="1"/>
    <col min="5" max="5" width="16.421875" style="43" customWidth="1"/>
    <col min="6" max="7" width="9.140625" style="43" customWidth="1"/>
  </cols>
  <sheetData>
    <row r="1" spans="1:5" ht="16.5">
      <c r="A1" s="62"/>
      <c r="B1" s="64"/>
      <c r="C1" s="124" t="s">
        <v>156</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25"/>
      <c r="D5" s="125"/>
      <c r="E5" s="125"/>
    </row>
    <row r="6" spans="2:5" ht="16.5" customHeight="1">
      <c r="B6" s="128" t="s">
        <v>90</v>
      </c>
      <c r="C6" s="128"/>
      <c r="D6" s="128"/>
      <c r="E6" s="128"/>
    </row>
    <row r="7" spans="2:5" ht="16.5">
      <c r="B7" s="127" t="s">
        <v>65</v>
      </c>
      <c r="C7" s="127"/>
      <c r="D7" s="127"/>
      <c r="E7" s="127"/>
    </row>
    <row r="9" spans="1:5" ht="38.25" customHeight="1">
      <c r="A9" s="16" t="s">
        <v>113</v>
      </c>
      <c r="B9" s="16" t="s">
        <v>0</v>
      </c>
      <c r="C9" s="16" t="s">
        <v>1</v>
      </c>
      <c r="D9" s="16" t="s">
        <v>117</v>
      </c>
      <c r="E9" s="16" t="s">
        <v>118</v>
      </c>
    </row>
    <row r="10" spans="1:5" ht="15.75" customHeight="1">
      <c r="A10" s="8">
        <v>1</v>
      </c>
      <c r="B10" s="6" t="s">
        <v>43</v>
      </c>
      <c r="C10" s="7">
        <v>1</v>
      </c>
      <c r="D10" s="8">
        <v>874</v>
      </c>
      <c r="E10" s="8">
        <f>ROUND(C10*D10,0)</f>
        <v>874</v>
      </c>
    </row>
    <row r="11" spans="1:5" ht="15.75" customHeight="1">
      <c r="A11" s="8">
        <v>2</v>
      </c>
      <c r="B11" s="6" t="s">
        <v>3</v>
      </c>
      <c r="C11" s="7">
        <v>0.75</v>
      </c>
      <c r="D11" s="8">
        <v>954</v>
      </c>
      <c r="E11" s="8">
        <f aca="true" t="shared" si="0" ref="E11:E30">ROUND(C11*D11,0)</f>
        <v>716</v>
      </c>
    </row>
    <row r="12" spans="1:5" ht="15.75" customHeight="1">
      <c r="A12" s="8">
        <v>3</v>
      </c>
      <c r="B12" s="6" t="s">
        <v>6</v>
      </c>
      <c r="C12" s="7">
        <v>0.5</v>
      </c>
      <c r="D12" s="8">
        <v>475</v>
      </c>
      <c r="E12" s="8">
        <f t="shared" si="0"/>
        <v>238</v>
      </c>
    </row>
    <row r="13" spans="1:5" ht="15.75" customHeight="1">
      <c r="A13" s="8">
        <v>4</v>
      </c>
      <c r="B13" s="6" t="s">
        <v>47</v>
      </c>
      <c r="C13" s="7">
        <v>1</v>
      </c>
      <c r="D13" s="8">
        <v>797</v>
      </c>
      <c r="E13" s="8">
        <f t="shared" si="0"/>
        <v>797</v>
      </c>
    </row>
    <row r="14" spans="1:5" ht="15.75" customHeight="1">
      <c r="A14" s="8">
        <v>5</v>
      </c>
      <c r="B14" s="6" t="s">
        <v>97</v>
      </c>
      <c r="C14" s="7">
        <v>0.5</v>
      </c>
      <c r="D14" s="8">
        <v>797</v>
      </c>
      <c r="E14" s="8">
        <f t="shared" si="0"/>
        <v>399</v>
      </c>
    </row>
    <row r="15" spans="1:5" ht="15.75" customHeight="1">
      <c r="A15" s="8">
        <v>6</v>
      </c>
      <c r="B15" s="29" t="s">
        <v>99</v>
      </c>
      <c r="C15" s="7">
        <v>0.75</v>
      </c>
      <c r="D15" s="8">
        <v>430</v>
      </c>
      <c r="E15" s="8">
        <f t="shared" si="0"/>
        <v>323</v>
      </c>
    </row>
    <row r="16" spans="1:5" ht="15.75" customHeight="1">
      <c r="A16" s="8">
        <v>7</v>
      </c>
      <c r="B16" s="6" t="s">
        <v>8</v>
      </c>
      <c r="C16" s="7">
        <v>0.75</v>
      </c>
      <c r="D16" s="8">
        <v>430</v>
      </c>
      <c r="E16" s="8">
        <f t="shared" si="0"/>
        <v>323</v>
      </c>
    </row>
    <row r="17" spans="1:5" ht="15.75" customHeight="1">
      <c r="A17" s="8">
        <v>8</v>
      </c>
      <c r="B17" s="6" t="s">
        <v>35</v>
      </c>
      <c r="C17" s="7">
        <v>2</v>
      </c>
      <c r="D17" s="8">
        <v>430</v>
      </c>
      <c r="E17" s="8">
        <f t="shared" si="0"/>
        <v>860</v>
      </c>
    </row>
    <row r="18" spans="1:5" ht="15.75" customHeight="1">
      <c r="A18" s="8">
        <v>9</v>
      </c>
      <c r="B18" s="6" t="s">
        <v>26</v>
      </c>
      <c r="C18" s="7">
        <v>1</v>
      </c>
      <c r="D18" s="8">
        <v>430</v>
      </c>
      <c r="E18" s="8">
        <f t="shared" si="0"/>
        <v>430</v>
      </c>
    </row>
    <row r="19" spans="1:5" ht="15.75" customHeight="1">
      <c r="A19" s="8">
        <v>10</v>
      </c>
      <c r="B19" s="6" t="s">
        <v>180</v>
      </c>
      <c r="C19" s="7">
        <v>3</v>
      </c>
      <c r="D19" s="8">
        <v>475</v>
      </c>
      <c r="E19" s="8">
        <f t="shared" si="0"/>
        <v>1425</v>
      </c>
    </row>
    <row r="20" spans="1:5" ht="15.75" customHeight="1">
      <c r="A20" s="8">
        <v>11</v>
      </c>
      <c r="B20" s="6" t="s">
        <v>11</v>
      </c>
      <c r="C20" s="7">
        <v>2</v>
      </c>
      <c r="D20" s="8">
        <v>475</v>
      </c>
      <c r="E20" s="8">
        <f t="shared" si="0"/>
        <v>950</v>
      </c>
    </row>
    <row r="21" spans="1:5" ht="15.75" customHeight="1">
      <c r="A21" s="8">
        <v>12</v>
      </c>
      <c r="B21" s="6" t="s">
        <v>40</v>
      </c>
      <c r="C21" s="7">
        <v>0.3</v>
      </c>
      <c r="D21" s="8">
        <v>800</v>
      </c>
      <c r="E21" s="8">
        <f t="shared" si="0"/>
        <v>240</v>
      </c>
    </row>
    <row r="22" spans="1:5" ht="15.75" customHeight="1">
      <c r="A22" s="8">
        <v>13</v>
      </c>
      <c r="B22" s="6" t="s">
        <v>55</v>
      </c>
      <c r="C22" s="7">
        <v>0.62</v>
      </c>
      <c r="D22" s="8">
        <v>710</v>
      </c>
      <c r="E22" s="8">
        <f t="shared" si="0"/>
        <v>440</v>
      </c>
    </row>
    <row r="23" spans="1:5" ht="15.75" customHeight="1">
      <c r="A23" s="8">
        <v>14</v>
      </c>
      <c r="B23" s="6" t="s">
        <v>9</v>
      </c>
      <c r="C23" s="7">
        <v>0.5</v>
      </c>
      <c r="D23" s="8">
        <v>710</v>
      </c>
      <c r="E23" s="8">
        <f t="shared" si="0"/>
        <v>355</v>
      </c>
    </row>
    <row r="24" spans="1:5" ht="15.75" customHeight="1">
      <c r="A24" s="8">
        <v>15</v>
      </c>
      <c r="B24" s="6" t="s">
        <v>106</v>
      </c>
      <c r="C24" s="7">
        <v>4</v>
      </c>
      <c r="D24" s="8">
        <v>710</v>
      </c>
      <c r="E24" s="8">
        <f t="shared" si="0"/>
        <v>2840</v>
      </c>
    </row>
    <row r="25" spans="1:5" ht="15.75" customHeight="1">
      <c r="A25" s="8">
        <v>16</v>
      </c>
      <c r="B25" s="6" t="s">
        <v>17</v>
      </c>
      <c r="C25" s="7">
        <v>0.5</v>
      </c>
      <c r="D25" s="8">
        <v>785</v>
      </c>
      <c r="E25" s="8">
        <f t="shared" si="0"/>
        <v>393</v>
      </c>
    </row>
    <row r="26" spans="1:5" ht="31.5">
      <c r="A26" s="8">
        <v>17</v>
      </c>
      <c r="B26" s="6" t="s">
        <v>16</v>
      </c>
      <c r="C26" s="7">
        <v>0.5</v>
      </c>
      <c r="D26" s="8">
        <v>710</v>
      </c>
      <c r="E26" s="8">
        <f t="shared" si="0"/>
        <v>355</v>
      </c>
    </row>
    <row r="27" spans="1:5" ht="15.75" customHeight="1">
      <c r="A27" s="8">
        <v>18</v>
      </c>
      <c r="B27" s="6" t="s">
        <v>57</v>
      </c>
      <c r="C27" s="7">
        <v>0.5</v>
      </c>
      <c r="D27" s="8">
        <v>710</v>
      </c>
      <c r="E27" s="8">
        <f t="shared" si="0"/>
        <v>355</v>
      </c>
    </row>
    <row r="28" spans="1:5" ht="15.75" customHeight="1">
      <c r="A28" s="8">
        <v>19</v>
      </c>
      <c r="B28" s="6" t="s">
        <v>35</v>
      </c>
      <c r="C28" s="7">
        <v>0.5</v>
      </c>
      <c r="D28" s="8">
        <v>430</v>
      </c>
      <c r="E28" s="8">
        <f t="shared" si="0"/>
        <v>215</v>
      </c>
    </row>
    <row r="29" spans="1:5" ht="15.75" customHeight="1">
      <c r="A29" s="8">
        <v>20</v>
      </c>
      <c r="B29" s="6" t="s">
        <v>63</v>
      </c>
      <c r="C29" s="7">
        <v>0.5</v>
      </c>
      <c r="D29" s="8">
        <v>710</v>
      </c>
      <c r="E29" s="8">
        <f t="shared" si="0"/>
        <v>355</v>
      </c>
    </row>
    <row r="30" spans="1:5" ht="15.75">
      <c r="A30" s="8">
        <v>22</v>
      </c>
      <c r="B30" s="10" t="s">
        <v>115</v>
      </c>
      <c r="C30" s="7">
        <v>1</v>
      </c>
      <c r="D30" s="8">
        <v>710</v>
      </c>
      <c r="E30" s="8">
        <f t="shared" si="0"/>
        <v>710</v>
      </c>
    </row>
    <row r="31" spans="1:5" ht="15.75">
      <c r="A31" s="15"/>
      <c r="B31" s="13" t="s">
        <v>10</v>
      </c>
      <c r="C31" s="14">
        <f>SUM(C10:C30)</f>
        <v>22.17</v>
      </c>
      <c r="D31" s="16"/>
      <c r="E31" s="15">
        <f>SUM(E10:E30)</f>
        <v>13593</v>
      </c>
    </row>
    <row r="33" spans="2:5" ht="15" customHeight="1">
      <c r="B33" s="126" t="s">
        <v>173</v>
      </c>
      <c r="C33" s="126"/>
      <c r="D33" s="126"/>
      <c r="E33" s="126"/>
    </row>
    <row r="34" spans="2:5" ht="15">
      <c r="B34" s="126"/>
      <c r="C34" s="126"/>
      <c r="D34" s="126"/>
      <c r="E34" s="126"/>
    </row>
    <row r="35" spans="2:5" ht="15">
      <c r="B35" s="126"/>
      <c r="C35" s="126"/>
      <c r="D35" s="126"/>
      <c r="E35" s="126"/>
    </row>
    <row r="36" spans="2:5" ht="15">
      <c r="B36" s="126"/>
      <c r="C36" s="126"/>
      <c r="D36" s="126"/>
      <c r="E36" s="126"/>
    </row>
    <row r="37" spans="2:5" ht="21.75" customHeight="1">
      <c r="B37" s="126"/>
      <c r="C37" s="126"/>
      <c r="D37" s="126"/>
      <c r="E37" s="126"/>
    </row>
    <row r="38" spans="2:5" ht="15">
      <c r="B38" s="107"/>
      <c r="C38" s="107"/>
      <c r="D38" s="107"/>
      <c r="E38" s="107"/>
    </row>
    <row r="39" spans="2:5" ht="15">
      <c r="B39" s="107"/>
      <c r="C39" s="107"/>
      <c r="D39" s="107"/>
      <c r="E39" s="107"/>
    </row>
  </sheetData>
  <sheetProtection/>
  <mergeCells count="8">
    <mergeCell ref="B6:E6"/>
    <mergeCell ref="B7:E7"/>
    <mergeCell ref="B33:E37"/>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worksheet>
</file>

<file path=xl/worksheets/sheet28.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C2" sqref="C2:E3"/>
    </sheetView>
  </sheetViews>
  <sheetFormatPr defaultColWidth="9.140625" defaultRowHeight="15"/>
  <cols>
    <col min="1" max="1" width="6.57421875" style="43" customWidth="1"/>
    <col min="2" max="2" width="34.421875" style="43" customWidth="1"/>
    <col min="3" max="3" width="17.28125" style="43" customWidth="1"/>
    <col min="4" max="4" width="15.57421875" style="43" customWidth="1"/>
    <col min="5" max="5" width="14.421875" style="43" customWidth="1"/>
    <col min="6" max="7" width="9.140625" style="43" customWidth="1"/>
  </cols>
  <sheetData>
    <row r="1" spans="1:5" ht="16.5">
      <c r="A1" s="62"/>
      <c r="B1" s="64"/>
      <c r="C1" s="124" t="s">
        <v>157</v>
      </c>
      <c r="D1" s="124"/>
      <c r="E1" s="124"/>
    </row>
    <row r="2" spans="2:5" ht="16.5">
      <c r="B2" s="64"/>
      <c r="C2" s="124" t="str">
        <f>'16'!C2</f>
        <v>2018.gada 27.septembra lēmumam Nr.453</v>
      </c>
      <c r="D2" s="124"/>
      <c r="E2" s="124"/>
    </row>
    <row r="3" spans="2:5" ht="16.5">
      <c r="B3" s="64"/>
      <c r="C3" s="124" t="str">
        <f>'16'!C3</f>
        <v>(protokols Nr.13, 5.punkts)</v>
      </c>
      <c r="D3" s="124"/>
      <c r="E3" s="124"/>
    </row>
    <row r="4" spans="3:5" ht="15">
      <c r="C4" s="125"/>
      <c r="D4" s="125"/>
      <c r="E4" s="125"/>
    </row>
    <row r="5" spans="3:5" ht="15">
      <c r="C5" s="125"/>
      <c r="D5" s="125"/>
      <c r="E5" s="125"/>
    </row>
    <row r="6" spans="2:5" ht="16.5" customHeight="1">
      <c r="B6" s="128" t="s">
        <v>91</v>
      </c>
      <c r="C6" s="128"/>
      <c r="D6" s="128"/>
      <c r="E6" s="128"/>
    </row>
    <row r="7" spans="2:5" ht="16.5">
      <c r="B7" s="127" t="s">
        <v>65</v>
      </c>
      <c r="C7" s="127"/>
      <c r="D7" s="127"/>
      <c r="E7" s="127"/>
    </row>
    <row r="9" spans="1:5" ht="46.5" customHeight="1">
      <c r="A9" s="16" t="s">
        <v>113</v>
      </c>
      <c r="B9" s="16" t="s">
        <v>0</v>
      </c>
      <c r="C9" s="16" t="s">
        <v>1</v>
      </c>
      <c r="D9" s="16" t="s">
        <v>117</v>
      </c>
      <c r="E9" s="16" t="s">
        <v>118</v>
      </c>
    </row>
    <row r="10" spans="1:5" ht="39" customHeight="1">
      <c r="A10" s="42">
        <v>1</v>
      </c>
      <c r="B10" s="35" t="s">
        <v>183</v>
      </c>
      <c r="C10" s="41">
        <v>0.5</v>
      </c>
      <c r="D10" s="42">
        <v>874</v>
      </c>
      <c r="E10" s="42">
        <f>ROUND(C10*D10,0)</f>
        <v>437</v>
      </c>
    </row>
    <row r="11" spans="1:5" ht="15.75">
      <c r="A11" s="37">
        <v>2</v>
      </c>
      <c r="B11" s="35" t="s">
        <v>3</v>
      </c>
      <c r="C11" s="36">
        <v>0.5</v>
      </c>
      <c r="D11" s="42">
        <v>965</v>
      </c>
      <c r="E11" s="42">
        <f aca="true" t="shared" si="0" ref="E11:E17">ROUND(C11*D11,0)</f>
        <v>483</v>
      </c>
    </row>
    <row r="12" spans="1:5" ht="15.75">
      <c r="A12" s="37">
        <v>3</v>
      </c>
      <c r="B12" s="35" t="s">
        <v>47</v>
      </c>
      <c r="C12" s="36">
        <v>1</v>
      </c>
      <c r="D12" s="42">
        <v>797</v>
      </c>
      <c r="E12" s="42">
        <f t="shared" si="0"/>
        <v>797</v>
      </c>
    </row>
    <row r="13" spans="1:5" ht="15.75">
      <c r="A13" s="37">
        <v>4</v>
      </c>
      <c r="B13" s="35" t="s">
        <v>130</v>
      </c>
      <c r="C13" s="36">
        <v>1</v>
      </c>
      <c r="D13" s="42">
        <v>475</v>
      </c>
      <c r="E13" s="42">
        <f t="shared" si="0"/>
        <v>475</v>
      </c>
    </row>
    <row r="14" spans="1:5" ht="15.75">
      <c r="A14" s="37">
        <v>5</v>
      </c>
      <c r="B14" s="29" t="s">
        <v>99</v>
      </c>
      <c r="C14" s="36">
        <v>0.5</v>
      </c>
      <c r="D14" s="42">
        <v>430</v>
      </c>
      <c r="E14" s="42">
        <f t="shared" si="0"/>
        <v>215</v>
      </c>
    </row>
    <row r="15" spans="1:5" ht="15.75">
      <c r="A15" s="37">
        <v>6</v>
      </c>
      <c r="B15" s="75" t="s">
        <v>6</v>
      </c>
      <c r="C15" s="36">
        <v>0.5</v>
      </c>
      <c r="D15" s="42">
        <v>475</v>
      </c>
      <c r="E15" s="42">
        <f t="shared" si="0"/>
        <v>238</v>
      </c>
    </row>
    <row r="16" spans="1:5" ht="15.75">
      <c r="A16" s="37">
        <v>7</v>
      </c>
      <c r="B16" s="75" t="s">
        <v>35</v>
      </c>
      <c r="C16" s="36">
        <v>1</v>
      </c>
      <c r="D16" s="42">
        <v>430</v>
      </c>
      <c r="E16" s="42">
        <f t="shared" si="0"/>
        <v>430</v>
      </c>
    </row>
    <row r="17" spans="1:5" ht="15.75">
      <c r="A17" s="37">
        <v>8</v>
      </c>
      <c r="B17" s="75" t="s">
        <v>9</v>
      </c>
      <c r="C17" s="36">
        <v>0.8</v>
      </c>
      <c r="D17" s="42">
        <v>710</v>
      </c>
      <c r="E17" s="42">
        <f t="shared" si="0"/>
        <v>568</v>
      </c>
    </row>
    <row r="18" spans="1:5" ht="15.75">
      <c r="A18" s="40"/>
      <c r="B18" s="13" t="s">
        <v>10</v>
      </c>
      <c r="C18" s="38">
        <f>SUM(C10:C17)</f>
        <v>5.8</v>
      </c>
      <c r="D18" s="39"/>
      <c r="E18" s="40">
        <f>SUM(E10:E17)</f>
        <v>3643</v>
      </c>
    </row>
  </sheetData>
  <sheetProtection/>
  <mergeCells count="7">
    <mergeCell ref="B6:E6"/>
    <mergeCell ref="B7:E7"/>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E2" sqref="E2:G3"/>
    </sheetView>
  </sheetViews>
  <sheetFormatPr defaultColWidth="9.140625" defaultRowHeight="15"/>
  <cols>
    <col min="1" max="1" width="6.00390625" style="115" customWidth="1"/>
    <col min="2" max="2" width="28.28125" style="64" customWidth="1"/>
    <col min="3" max="3" width="12.7109375" style="64" customWidth="1"/>
    <col min="4" max="4" width="11.00390625" style="64" customWidth="1"/>
    <col min="5" max="5" width="14.7109375" style="64" customWidth="1"/>
    <col min="6" max="6" width="16.140625" style="64" customWidth="1"/>
    <col min="7" max="7" width="17.00390625" style="64" customWidth="1"/>
    <col min="8" max="9" width="9.140625" style="43" customWidth="1"/>
  </cols>
  <sheetData>
    <row r="1" spans="1:7" ht="15.75" customHeight="1">
      <c r="A1" s="64"/>
      <c r="D1" s="135" t="s">
        <v>158</v>
      </c>
      <c r="E1" s="135"/>
      <c r="F1" s="135"/>
      <c r="G1" s="135"/>
    </row>
    <row r="2" spans="3:7" ht="16.5" customHeight="1">
      <c r="C2" s="116"/>
      <c r="E2" s="124" t="str">
        <f>'16'!C2</f>
        <v>2018.gada 27.septembra lēmumam Nr.453</v>
      </c>
      <c r="F2" s="124"/>
      <c r="G2" s="124"/>
    </row>
    <row r="3" spans="3:7" ht="16.5" customHeight="1">
      <c r="C3" s="116"/>
      <c r="E3" s="124" t="str">
        <f>'16'!C3</f>
        <v>(protokols Nr.13, 5.punkts)</v>
      </c>
      <c r="F3" s="124"/>
      <c r="G3" s="124"/>
    </row>
    <row r="4" ht="16.5">
      <c r="H4" s="117"/>
    </row>
    <row r="5" spans="2:8" ht="16.5">
      <c r="B5" s="127" t="s">
        <v>185</v>
      </c>
      <c r="C5" s="127"/>
      <c r="D5" s="127"/>
      <c r="E5" s="127"/>
      <c r="F5" s="127"/>
      <c r="G5" s="114"/>
      <c r="H5" s="65"/>
    </row>
    <row r="6" spans="2:8" ht="16.5">
      <c r="B6" s="127" t="s">
        <v>186</v>
      </c>
      <c r="C6" s="127"/>
      <c r="D6" s="127"/>
      <c r="E6" s="127"/>
      <c r="F6" s="127"/>
      <c r="G6" s="114"/>
      <c r="H6" s="65"/>
    </row>
    <row r="8" spans="1:7" ht="47.25">
      <c r="A8" s="47" t="s">
        <v>113</v>
      </c>
      <c r="B8" s="47" t="s">
        <v>0</v>
      </c>
      <c r="C8" s="47" t="s">
        <v>1</v>
      </c>
      <c r="D8" s="47" t="s">
        <v>117</v>
      </c>
      <c r="E8" s="47" t="s">
        <v>118</v>
      </c>
      <c r="F8" s="47" t="s">
        <v>187</v>
      </c>
      <c r="G8" s="47" t="s">
        <v>188</v>
      </c>
    </row>
    <row r="9" spans="1:7" ht="15.75">
      <c r="A9" s="118">
        <v>1</v>
      </c>
      <c r="B9" s="59" t="s">
        <v>189</v>
      </c>
      <c r="C9" s="118">
        <v>1</v>
      </c>
      <c r="D9" s="118">
        <v>950</v>
      </c>
      <c r="E9" s="118">
        <f>C9*D9</f>
        <v>950</v>
      </c>
      <c r="F9" s="118">
        <v>180</v>
      </c>
      <c r="G9" s="119">
        <f>ROUND(C9*D9+F9,0)</f>
        <v>1130</v>
      </c>
    </row>
    <row r="10" spans="1:7" ht="15.75">
      <c r="A10" s="118">
        <v>2</v>
      </c>
      <c r="B10" s="59" t="s">
        <v>94</v>
      </c>
      <c r="C10" s="118">
        <v>0.5</v>
      </c>
      <c r="D10" s="118">
        <v>785</v>
      </c>
      <c r="E10" s="119">
        <f aca="true" t="shared" si="0" ref="E10:E15">C10*D10</f>
        <v>392.5</v>
      </c>
      <c r="F10" s="118">
        <v>38</v>
      </c>
      <c r="G10" s="118">
        <v>413</v>
      </c>
    </row>
    <row r="11" spans="1:7" ht="35.25" customHeight="1">
      <c r="A11" s="118">
        <v>3</v>
      </c>
      <c r="B11" s="59" t="s">
        <v>106</v>
      </c>
      <c r="C11" s="118">
        <v>8.83</v>
      </c>
      <c r="D11" s="118">
        <v>710</v>
      </c>
      <c r="E11" s="119">
        <f t="shared" si="0"/>
        <v>6269.3</v>
      </c>
      <c r="F11" s="118">
        <v>601</v>
      </c>
      <c r="G11" s="119">
        <f aca="true" t="shared" si="1" ref="G11:G26">ROUND(C11*D11+F11,0)</f>
        <v>6870</v>
      </c>
    </row>
    <row r="12" spans="1:7" ht="31.5">
      <c r="A12" s="118">
        <v>4</v>
      </c>
      <c r="B12" s="59" t="s">
        <v>190</v>
      </c>
      <c r="C12" s="118">
        <v>0.3</v>
      </c>
      <c r="D12" s="118">
        <v>710</v>
      </c>
      <c r="E12" s="118">
        <f t="shared" si="0"/>
        <v>213</v>
      </c>
      <c r="F12" s="118">
        <v>21</v>
      </c>
      <c r="G12" s="119">
        <f t="shared" si="1"/>
        <v>234</v>
      </c>
    </row>
    <row r="13" spans="1:7" ht="31.5">
      <c r="A13" s="118">
        <v>5</v>
      </c>
      <c r="B13" s="59" t="s">
        <v>57</v>
      </c>
      <c r="C13" s="118">
        <v>0.3</v>
      </c>
      <c r="D13" s="118">
        <v>710</v>
      </c>
      <c r="E13" s="118">
        <f t="shared" si="0"/>
        <v>213</v>
      </c>
      <c r="F13" s="118">
        <v>21</v>
      </c>
      <c r="G13" s="119">
        <f t="shared" si="1"/>
        <v>234</v>
      </c>
    </row>
    <row r="14" spans="1:7" ht="15.75" customHeight="1">
      <c r="A14" s="118">
        <v>6</v>
      </c>
      <c r="B14" s="59" t="s">
        <v>56</v>
      </c>
      <c r="C14" s="118">
        <v>2</v>
      </c>
      <c r="D14" s="118">
        <v>710</v>
      </c>
      <c r="E14" s="118">
        <f t="shared" si="0"/>
        <v>1420</v>
      </c>
      <c r="F14" s="118">
        <v>136</v>
      </c>
      <c r="G14" s="119">
        <f t="shared" si="1"/>
        <v>1556</v>
      </c>
    </row>
    <row r="15" spans="1:7" ht="15.75" customHeight="1">
      <c r="A15" s="118">
        <v>7</v>
      </c>
      <c r="B15" s="59" t="s">
        <v>179</v>
      </c>
      <c r="C15" s="118">
        <v>0.5</v>
      </c>
      <c r="D15" s="118">
        <v>710</v>
      </c>
      <c r="E15" s="118">
        <f t="shared" si="0"/>
        <v>355</v>
      </c>
      <c r="F15" s="118">
        <v>34</v>
      </c>
      <c r="G15" s="119">
        <f t="shared" si="1"/>
        <v>389</v>
      </c>
    </row>
    <row r="16" spans="1:7" ht="15.75" customHeight="1">
      <c r="A16" s="118">
        <v>8</v>
      </c>
      <c r="B16" s="6" t="s">
        <v>11</v>
      </c>
      <c r="C16" s="118">
        <v>4</v>
      </c>
      <c r="D16" s="118">
        <v>475</v>
      </c>
      <c r="E16" s="118"/>
      <c r="F16" s="118"/>
      <c r="G16" s="119">
        <f t="shared" si="1"/>
        <v>1900</v>
      </c>
    </row>
    <row r="17" spans="1:7" ht="15.75" customHeight="1">
      <c r="A17" s="118">
        <v>9</v>
      </c>
      <c r="B17" s="59" t="s">
        <v>22</v>
      </c>
      <c r="C17" s="118">
        <v>1</v>
      </c>
      <c r="D17" s="118">
        <v>874</v>
      </c>
      <c r="E17" s="47"/>
      <c r="F17" s="118"/>
      <c r="G17" s="119">
        <f t="shared" si="1"/>
        <v>874</v>
      </c>
    </row>
    <row r="18" spans="1:7" ht="15.75" customHeight="1">
      <c r="A18" s="118">
        <v>10</v>
      </c>
      <c r="B18" s="59" t="s">
        <v>160</v>
      </c>
      <c r="C18" s="118">
        <v>0.5</v>
      </c>
      <c r="D18" s="118">
        <v>952</v>
      </c>
      <c r="E18" s="47"/>
      <c r="F18" s="118"/>
      <c r="G18" s="119">
        <f t="shared" si="1"/>
        <v>476</v>
      </c>
    </row>
    <row r="19" spans="1:7" ht="15.75" customHeight="1">
      <c r="A19" s="118">
        <v>11</v>
      </c>
      <c r="B19" s="59" t="s">
        <v>191</v>
      </c>
      <c r="C19" s="118">
        <v>0.25</v>
      </c>
      <c r="D19" s="118">
        <v>797</v>
      </c>
      <c r="E19" s="47"/>
      <c r="F19" s="118"/>
      <c r="G19" s="119">
        <f t="shared" si="1"/>
        <v>199</v>
      </c>
    </row>
    <row r="20" spans="1:7" ht="15.75">
      <c r="A20" s="118">
        <v>12</v>
      </c>
      <c r="B20" s="59" t="s">
        <v>24</v>
      </c>
      <c r="C20" s="118">
        <v>0.5</v>
      </c>
      <c r="D20" s="118">
        <v>797</v>
      </c>
      <c r="E20" s="47"/>
      <c r="F20" s="118"/>
      <c r="G20" s="119">
        <f t="shared" si="1"/>
        <v>399</v>
      </c>
    </row>
    <row r="21" spans="1:7" ht="15.75" customHeight="1">
      <c r="A21" s="118">
        <v>13</v>
      </c>
      <c r="B21" s="59" t="s">
        <v>19</v>
      </c>
      <c r="C21" s="118">
        <v>1.25</v>
      </c>
      <c r="D21" s="118">
        <v>564</v>
      </c>
      <c r="E21" s="47"/>
      <c r="F21" s="118"/>
      <c r="G21" s="119">
        <f t="shared" si="1"/>
        <v>705</v>
      </c>
    </row>
    <row r="22" spans="1:7" ht="15.75" customHeight="1">
      <c r="A22" s="118">
        <v>14</v>
      </c>
      <c r="B22" s="59" t="s">
        <v>98</v>
      </c>
      <c r="C22" s="118">
        <v>0.75</v>
      </c>
      <c r="D22" s="118">
        <v>430</v>
      </c>
      <c r="E22" s="47"/>
      <c r="F22" s="118"/>
      <c r="G22" s="119">
        <f t="shared" si="1"/>
        <v>323</v>
      </c>
    </row>
    <row r="23" spans="1:7" ht="15.75" customHeight="1">
      <c r="A23" s="118">
        <v>15</v>
      </c>
      <c r="B23" s="59" t="s">
        <v>99</v>
      </c>
      <c r="C23" s="118">
        <v>0.25</v>
      </c>
      <c r="D23" s="118">
        <v>430</v>
      </c>
      <c r="E23" s="47"/>
      <c r="F23" s="118"/>
      <c r="G23" s="119">
        <f t="shared" si="1"/>
        <v>108</v>
      </c>
    </row>
    <row r="24" spans="1:7" ht="15.75" customHeight="1">
      <c r="A24" s="118">
        <v>16</v>
      </c>
      <c r="B24" s="59" t="s">
        <v>7</v>
      </c>
      <c r="C24" s="118">
        <v>0.5</v>
      </c>
      <c r="D24" s="118">
        <v>430</v>
      </c>
      <c r="E24" s="47"/>
      <c r="F24" s="118"/>
      <c r="G24" s="119">
        <f t="shared" si="1"/>
        <v>215</v>
      </c>
    </row>
    <row r="25" spans="1:7" ht="15.75" customHeight="1">
      <c r="A25" s="118">
        <v>17</v>
      </c>
      <c r="B25" s="59" t="s">
        <v>8</v>
      </c>
      <c r="C25" s="118">
        <v>1</v>
      </c>
      <c r="D25" s="118">
        <v>430</v>
      </c>
      <c r="E25" s="47"/>
      <c r="F25" s="118"/>
      <c r="G25" s="119">
        <f t="shared" si="1"/>
        <v>430</v>
      </c>
    </row>
    <row r="26" spans="1:7" ht="15.75" customHeight="1">
      <c r="A26" s="118">
        <v>18</v>
      </c>
      <c r="B26" s="6" t="s">
        <v>180</v>
      </c>
      <c r="C26" s="118">
        <v>3</v>
      </c>
      <c r="D26" s="118">
        <v>475</v>
      </c>
      <c r="E26" s="47"/>
      <c r="F26" s="118"/>
      <c r="G26" s="119">
        <f t="shared" si="1"/>
        <v>1425</v>
      </c>
    </row>
    <row r="27" spans="1:7" ht="15.75" customHeight="1">
      <c r="A27" s="47"/>
      <c r="B27" s="120" t="s">
        <v>60</v>
      </c>
      <c r="C27" s="47">
        <f>SUM(C9:C26)</f>
        <v>26.43</v>
      </c>
      <c r="D27" s="47"/>
      <c r="E27" s="47"/>
      <c r="F27" s="47"/>
      <c r="G27" s="121">
        <f>SUM(G9:G26)</f>
        <v>17880</v>
      </c>
    </row>
    <row r="28" ht="12" customHeight="1"/>
    <row r="29" spans="2:5" ht="16.5">
      <c r="B29" s="126" t="s">
        <v>192</v>
      </c>
      <c r="C29" s="126"/>
      <c r="D29" s="126"/>
      <c r="E29" s="126"/>
    </row>
    <row r="30" spans="2:5" ht="16.5">
      <c r="B30" s="126"/>
      <c r="C30" s="126"/>
      <c r="D30" s="126"/>
      <c r="E30" s="126"/>
    </row>
    <row r="31" spans="2:5" ht="16.5">
      <c r="B31" s="122"/>
      <c r="C31" s="122"/>
      <c r="D31" s="122"/>
      <c r="E31" s="122"/>
    </row>
    <row r="32" spans="2:5" ht="16.5">
      <c r="B32" s="122"/>
      <c r="C32" s="122"/>
      <c r="D32" s="122"/>
      <c r="E32" s="122"/>
    </row>
    <row r="33" spans="2:5" ht="16.5">
      <c r="B33" s="122"/>
      <c r="C33" s="122"/>
      <c r="D33" s="122"/>
      <c r="E33" s="122"/>
    </row>
  </sheetData>
  <sheetProtection/>
  <mergeCells count="6">
    <mergeCell ref="B29:E30"/>
    <mergeCell ref="B5:F5"/>
    <mergeCell ref="B6:F6"/>
    <mergeCell ref="D1:G1"/>
    <mergeCell ref="E2:G2"/>
    <mergeCell ref="E3:G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C3" sqref="C3:E3"/>
    </sheetView>
  </sheetViews>
  <sheetFormatPr defaultColWidth="9.140625" defaultRowHeight="15"/>
  <cols>
    <col min="1" max="1" width="6.421875" style="43" customWidth="1"/>
    <col min="2" max="2" width="34.28125" style="43" customWidth="1"/>
    <col min="3" max="3" width="23.421875" style="43" customWidth="1"/>
    <col min="4" max="4" width="16.00390625" style="43" customWidth="1"/>
    <col min="5" max="5" width="15.8515625" style="43" customWidth="1"/>
    <col min="6" max="10" width="9.140625" style="43" customWidth="1"/>
  </cols>
  <sheetData>
    <row r="1" spans="1:5" ht="16.5">
      <c r="A1" s="62"/>
      <c r="B1" s="64"/>
      <c r="C1" s="124" t="s">
        <v>133</v>
      </c>
      <c r="D1" s="124"/>
      <c r="E1" s="124"/>
    </row>
    <row r="2" spans="1:5" ht="16.5">
      <c r="A2" s="65"/>
      <c r="B2" s="64"/>
      <c r="C2" s="124" t="s">
        <v>201</v>
      </c>
      <c r="D2" s="124"/>
      <c r="E2" s="124"/>
    </row>
    <row r="3" spans="1:5" ht="16.5">
      <c r="A3" s="65"/>
      <c r="B3" s="64"/>
      <c r="C3" s="124" t="s">
        <v>202</v>
      </c>
      <c r="D3" s="124"/>
      <c r="E3" s="124"/>
    </row>
    <row r="4" spans="3:5" ht="15">
      <c r="C4" s="125"/>
      <c r="D4" s="125"/>
      <c r="E4" s="125"/>
    </row>
    <row r="5" spans="2:5" ht="16.5">
      <c r="B5" s="66"/>
      <c r="C5" s="125"/>
      <c r="D5" s="125"/>
      <c r="E5" s="125"/>
    </row>
    <row r="6" spans="2:5" ht="16.5">
      <c r="B6" s="66"/>
      <c r="C6" s="125"/>
      <c r="D6" s="125"/>
      <c r="E6" s="125"/>
    </row>
    <row r="7" spans="1:5" ht="16.5">
      <c r="A7" s="80"/>
      <c r="B7" s="127" t="s">
        <v>67</v>
      </c>
      <c r="C7" s="127"/>
      <c r="D7" s="127"/>
      <c r="E7" s="127"/>
    </row>
    <row r="8" spans="1:5" ht="16.5">
      <c r="A8" s="80"/>
      <c r="B8" s="127" t="s">
        <v>65</v>
      </c>
      <c r="C8" s="127"/>
      <c r="D8" s="127"/>
      <c r="E8" s="127"/>
    </row>
    <row r="9" spans="1:5" ht="16.5">
      <c r="A9" s="80"/>
      <c r="B9" s="80"/>
      <c r="C9" s="80"/>
      <c r="D9" s="80"/>
      <c r="E9" s="80"/>
    </row>
    <row r="10" ht="15.75" customHeight="1"/>
    <row r="11" spans="1:5" ht="30.75" customHeight="1">
      <c r="A11" s="16" t="s">
        <v>113</v>
      </c>
      <c r="B11" s="16" t="s">
        <v>0</v>
      </c>
      <c r="C11" s="16" t="s">
        <v>1</v>
      </c>
      <c r="D11" s="16" t="s">
        <v>117</v>
      </c>
      <c r="E11" s="16" t="s">
        <v>118</v>
      </c>
    </row>
    <row r="12" spans="1:5" ht="31.5">
      <c r="A12" s="8">
        <v>1</v>
      </c>
      <c r="B12" s="20" t="s">
        <v>2</v>
      </c>
      <c r="C12" s="7">
        <v>1</v>
      </c>
      <c r="D12" s="8">
        <v>874</v>
      </c>
      <c r="E12" s="8">
        <f>ROUND(D12*C12,)</f>
        <v>874</v>
      </c>
    </row>
    <row r="13" spans="1:5" ht="15.75">
      <c r="A13" s="8">
        <v>2</v>
      </c>
      <c r="B13" s="20" t="s">
        <v>3</v>
      </c>
      <c r="C13" s="7">
        <v>1</v>
      </c>
      <c r="D13" s="8">
        <v>965</v>
      </c>
      <c r="E13" s="8">
        <f aca="true" t="shared" si="0" ref="E13:E24">ROUND(D13*C13,)</f>
        <v>965</v>
      </c>
    </row>
    <row r="14" spans="1:5" ht="15.75">
      <c r="A14" s="8">
        <v>3</v>
      </c>
      <c r="B14" s="20" t="s">
        <v>121</v>
      </c>
      <c r="C14" s="7">
        <v>1</v>
      </c>
      <c r="D14" s="8">
        <v>797</v>
      </c>
      <c r="E14" s="8">
        <f t="shared" si="0"/>
        <v>797</v>
      </c>
    </row>
    <row r="15" spans="1:5" ht="15.75">
      <c r="A15" s="8">
        <v>4</v>
      </c>
      <c r="B15" s="20" t="s">
        <v>8</v>
      </c>
      <c r="C15" s="7">
        <v>1</v>
      </c>
      <c r="D15" s="8">
        <v>430</v>
      </c>
      <c r="E15" s="8">
        <f t="shared" si="0"/>
        <v>430</v>
      </c>
    </row>
    <row r="16" spans="1:5" ht="15.75">
      <c r="A16" s="8">
        <v>5</v>
      </c>
      <c r="B16" s="20" t="s">
        <v>35</v>
      </c>
      <c r="C16" s="7">
        <v>4.45</v>
      </c>
      <c r="D16" s="8">
        <v>430</v>
      </c>
      <c r="E16" s="8">
        <f t="shared" si="0"/>
        <v>1914</v>
      </c>
    </row>
    <row r="17" spans="1:5" ht="15.75">
      <c r="A17" s="8">
        <v>6</v>
      </c>
      <c r="B17" s="6" t="s">
        <v>181</v>
      </c>
      <c r="C17" s="7">
        <v>3</v>
      </c>
      <c r="D17" s="8">
        <v>475</v>
      </c>
      <c r="E17" s="8">
        <f t="shared" si="0"/>
        <v>1425</v>
      </c>
    </row>
    <row r="18" spans="1:5" ht="15.75">
      <c r="A18" s="8">
        <v>7</v>
      </c>
      <c r="B18" s="20" t="s">
        <v>14</v>
      </c>
      <c r="C18" s="7">
        <v>1</v>
      </c>
      <c r="D18" s="8">
        <v>430</v>
      </c>
      <c r="E18" s="8">
        <f t="shared" si="0"/>
        <v>430</v>
      </c>
    </row>
    <row r="19" spans="1:5" ht="15.75">
      <c r="A19" s="8">
        <v>8</v>
      </c>
      <c r="B19" s="6" t="s">
        <v>97</v>
      </c>
      <c r="C19" s="7">
        <v>1</v>
      </c>
      <c r="D19" s="8">
        <v>797</v>
      </c>
      <c r="E19" s="8">
        <f t="shared" si="0"/>
        <v>797</v>
      </c>
    </row>
    <row r="20" spans="1:5" ht="15.75">
      <c r="A20" s="8">
        <v>9</v>
      </c>
      <c r="B20" s="20" t="s">
        <v>9</v>
      </c>
      <c r="C20" s="7">
        <v>1</v>
      </c>
      <c r="D20" s="8">
        <v>710</v>
      </c>
      <c r="E20" s="8">
        <f t="shared" si="0"/>
        <v>710</v>
      </c>
    </row>
    <row r="21" spans="1:5" ht="15.75">
      <c r="A21" s="8">
        <v>10</v>
      </c>
      <c r="B21" s="20" t="s">
        <v>24</v>
      </c>
      <c r="C21" s="7">
        <v>0.25</v>
      </c>
      <c r="D21" s="8">
        <v>797</v>
      </c>
      <c r="E21" s="8">
        <f t="shared" si="0"/>
        <v>199</v>
      </c>
    </row>
    <row r="22" spans="1:5" ht="15.75">
      <c r="A22" s="8">
        <v>11</v>
      </c>
      <c r="B22" s="20" t="s">
        <v>31</v>
      </c>
      <c r="C22" s="7">
        <v>1</v>
      </c>
      <c r="D22" s="8">
        <v>430</v>
      </c>
      <c r="E22" s="8">
        <f t="shared" si="0"/>
        <v>430</v>
      </c>
    </row>
    <row r="23" spans="1:5" ht="15.75">
      <c r="A23" s="8">
        <v>12</v>
      </c>
      <c r="B23" s="20" t="s">
        <v>95</v>
      </c>
      <c r="C23" s="7">
        <v>0.28</v>
      </c>
      <c r="D23" s="8">
        <v>710</v>
      </c>
      <c r="E23" s="8">
        <f t="shared" si="0"/>
        <v>199</v>
      </c>
    </row>
    <row r="24" spans="1:5" ht="15.75">
      <c r="A24" s="8">
        <v>13</v>
      </c>
      <c r="B24" s="10" t="s">
        <v>115</v>
      </c>
      <c r="C24" s="7">
        <v>2.25</v>
      </c>
      <c r="D24" s="8">
        <v>710</v>
      </c>
      <c r="E24" s="8">
        <f t="shared" si="0"/>
        <v>1598</v>
      </c>
    </row>
    <row r="25" spans="1:5" ht="15.75">
      <c r="A25" s="15"/>
      <c r="B25" s="28" t="s">
        <v>10</v>
      </c>
      <c r="C25" s="14">
        <f>SUM(C12:C24)</f>
        <v>18.229999999999997</v>
      </c>
      <c r="D25" s="16"/>
      <c r="E25" s="15">
        <f>SUM(E12:E24)</f>
        <v>10768</v>
      </c>
    </row>
  </sheetData>
  <sheetProtection/>
  <mergeCells count="8">
    <mergeCell ref="B7:E7"/>
    <mergeCell ref="B8:E8"/>
    <mergeCell ref="C1:E1"/>
    <mergeCell ref="C2:E2"/>
    <mergeCell ref="C3:E3"/>
    <mergeCell ref="C4:E4"/>
    <mergeCell ref="C5:E5"/>
    <mergeCell ref="C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3" sqref="C3:E3"/>
    </sheetView>
  </sheetViews>
  <sheetFormatPr defaultColWidth="9.140625" defaultRowHeight="15"/>
  <cols>
    <col min="1" max="1" width="6.28125" style="43" customWidth="1"/>
    <col min="2" max="2" width="36.8515625" style="43" customWidth="1"/>
    <col min="3" max="3" width="19.7109375" style="43" customWidth="1"/>
    <col min="4" max="4" width="17.57421875" style="43" customWidth="1"/>
    <col min="5" max="5" width="16.8515625" style="43" customWidth="1"/>
    <col min="6" max="9" width="9.140625" style="43" customWidth="1"/>
  </cols>
  <sheetData>
    <row r="1" spans="1:5" ht="16.5">
      <c r="A1" s="62"/>
      <c r="B1" s="64"/>
      <c r="C1" s="124" t="s">
        <v>134</v>
      </c>
      <c r="D1" s="124"/>
      <c r="E1" s="124"/>
    </row>
    <row r="2" spans="1:5" ht="16.5">
      <c r="A2" s="65"/>
      <c r="B2" s="64"/>
      <c r="C2" s="124" t="s">
        <v>201</v>
      </c>
      <c r="D2" s="124"/>
      <c r="E2" s="124"/>
    </row>
    <row r="3" spans="1:5" ht="16.5">
      <c r="A3" s="65"/>
      <c r="B3" s="64"/>
      <c r="C3" s="124" t="s">
        <v>202</v>
      </c>
      <c r="D3" s="124"/>
      <c r="E3" s="124"/>
    </row>
    <row r="4" spans="3:5" ht="15">
      <c r="C4" s="125"/>
      <c r="D4" s="125"/>
      <c r="E4" s="125"/>
    </row>
    <row r="5" spans="3:5" ht="15">
      <c r="C5" s="125"/>
      <c r="D5" s="125"/>
      <c r="E5" s="125"/>
    </row>
    <row r="6" spans="1:5" ht="16.5">
      <c r="A6" s="68"/>
      <c r="B6" s="127" t="s">
        <v>68</v>
      </c>
      <c r="C6" s="127"/>
      <c r="D6" s="127"/>
      <c r="E6" s="127"/>
    </row>
    <row r="7" spans="1:5" ht="16.5" customHeight="1">
      <c r="A7" s="69"/>
      <c r="B7" s="128" t="s">
        <v>65</v>
      </c>
      <c r="C7" s="128"/>
      <c r="D7" s="128"/>
      <c r="E7" s="128"/>
    </row>
    <row r="9" spans="1:5" ht="33" customHeight="1">
      <c r="A9" s="16" t="s">
        <v>113</v>
      </c>
      <c r="B9" s="16" t="s">
        <v>0</v>
      </c>
      <c r="C9" s="16" t="s">
        <v>1</v>
      </c>
      <c r="D9" s="16" t="s">
        <v>117</v>
      </c>
      <c r="E9" s="16" t="s">
        <v>118</v>
      </c>
    </row>
    <row r="10" spans="1:5" ht="15.75" customHeight="1">
      <c r="A10" s="8">
        <v>1</v>
      </c>
      <c r="B10" s="6" t="s">
        <v>15</v>
      </c>
      <c r="C10" s="7">
        <v>1</v>
      </c>
      <c r="D10" s="8">
        <v>950</v>
      </c>
      <c r="E10" s="8">
        <f>ROUND(D10*C10,)</f>
        <v>950</v>
      </c>
    </row>
    <row r="11" spans="1:5" ht="15.75" customHeight="1">
      <c r="A11" s="8">
        <v>2</v>
      </c>
      <c r="B11" s="6" t="s">
        <v>106</v>
      </c>
      <c r="C11" s="7">
        <v>8</v>
      </c>
      <c r="D11" s="8">
        <v>710</v>
      </c>
      <c r="E11" s="8">
        <f aca="true" t="shared" si="0" ref="E11:E26">ROUND(D11*C11,)</f>
        <v>5680</v>
      </c>
    </row>
    <row r="12" spans="1:5" ht="15.75">
      <c r="A12" s="8">
        <v>3</v>
      </c>
      <c r="B12" s="6" t="s">
        <v>16</v>
      </c>
      <c r="C12" s="7">
        <v>1</v>
      </c>
      <c r="D12" s="8">
        <v>710</v>
      </c>
      <c r="E12" s="8">
        <f t="shared" si="0"/>
        <v>710</v>
      </c>
    </row>
    <row r="13" spans="1:5" ht="15.75">
      <c r="A13" s="8">
        <v>4</v>
      </c>
      <c r="B13" s="6" t="s">
        <v>17</v>
      </c>
      <c r="C13" s="7">
        <v>0.5</v>
      </c>
      <c r="D13" s="8">
        <v>785</v>
      </c>
      <c r="E13" s="8">
        <f t="shared" si="0"/>
        <v>393</v>
      </c>
    </row>
    <row r="14" spans="1:5" ht="15.75">
      <c r="A14" s="8">
        <v>5</v>
      </c>
      <c r="B14" s="6" t="s">
        <v>57</v>
      </c>
      <c r="C14" s="7">
        <v>0.5</v>
      </c>
      <c r="D14" s="8">
        <v>710</v>
      </c>
      <c r="E14" s="8">
        <f t="shared" si="0"/>
        <v>355</v>
      </c>
    </row>
    <row r="15" spans="1:5" ht="15.75" customHeight="1">
      <c r="A15" s="8">
        <v>6</v>
      </c>
      <c r="B15" s="6" t="s">
        <v>56</v>
      </c>
      <c r="C15" s="7">
        <v>1</v>
      </c>
      <c r="D15" s="8">
        <v>710</v>
      </c>
      <c r="E15" s="8">
        <f t="shared" si="0"/>
        <v>710</v>
      </c>
    </row>
    <row r="16" spans="1:5" ht="15.75" customHeight="1">
      <c r="A16" s="8">
        <v>7</v>
      </c>
      <c r="B16" s="6" t="s">
        <v>18</v>
      </c>
      <c r="C16" s="7">
        <v>1</v>
      </c>
      <c r="D16" s="8">
        <v>874</v>
      </c>
      <c r="E16" s="8">
        <f t="shared" si="0"/>
        <v>874</v>
      </c>
    </row>
    <row r="17" spans="1:5" ht="15.75" customHeight="1">
      <c r="A17" s="8">
        <v>8</v>
      </c>
      <c r="B17" s="6" t="s">
        <v>97</v>
      </c>
      <c r="C17" s="7">
        <v>1</v>
      </c>
      <c r="D17" s="8">
        <v>797</v>
      </c>
      <c r="E17" s="8">
        <f t="shared" si="0"/>
        <v>797</v>
      </c>
    </row>
    <row r="18" spans="1:5" ht="15.75" customHeight="1">
      <c r="A18" s="8">
        <v>9</v>
      </c>
      <c r="B18" s="6" t="s">
        <v>24</v>
      </c>
      <c r="C18" s="7">
        <v>0.4</v>
      </c>
      <c r="D18" s="8">
        <v>797</v>
      </c>
      <c r="E18" s="8">
        <f t="shared" si="0"/>
        <v>319</v>
      </c>
    </row>
    <row r="19" spans="1:5" ht="15.75" customHeight="1">
      <c r="A19" s="8">
        <v>10</v>
      </c>
      <c r="B19" s="6" t="s">
        <v>11</v>
      </c>
      <c r="C19" s="7">
        <v>4</v>
      </c>
      <c r="D19" s="8">
        <v>475</v>
      </c>
      <c r="E19" s="8">
        <f t="shared" si="0"/>
        <v>1900</v>
      </c>
    </row>
    <row r="20" spans="1:5" ht="15.75" customHeight="1">
      <c r="A20" s="8">
        <v>11</v>
      </c>
      <c r="B20" s="6" t="s">
        <v>19</v>
      </c>
      <c r="C20" s="7">
        <v>1.5</v>
      </c>
      <c r="D20" s="8">
        <v>564</v>
      </c>
      <c r="E20" s="8">
        <f t="shared" si="0"/>
        <v>846</v>
      </c>
    </row>
    <row r="21" spans="1:5" ht="15.75" customHeight="1">
      <c r="A21" s="8">
        <v>12</v>
      </c>
      <c r="B21" s="6" t="s">
        <v>98</v>
      </c>
      <c r="C21" s="7">
        <v>0.75</v>
      </c>
      <c r="D21" s="8">
        <v>430</v>
      </c>
      <c r="E21" s="8">
        <f t="shared" si="0"/>
        <v>323</v>
      </c>
    </row>
    <row r="22" spans="1:5" ht="15.75" customHeight="1">
      <c r="A22" s="8">
        <v>13</v>
      </c>
      <c r="B22" s="6" t="s">
        <v>20</v>
      </c>
      <c r="C22" s="7">
        <v>1</v>
      </c>
      <c r="D22" s="8">
        <v>430</v>
      </c>
      <c r="E22" s="8">
        <f t="shared" si="0"/>
        <v>430</v>
      </c>
    </row>
    <row r="23" spans="1:5" ht="15.75" customHeight="1">
      <c r="A23" s="8">
        <v>14</v>
      </c>
      <c r="B23" s="6" t="s">
        <v>35</v>
      </c>
      <c r="C23" s="7">
        <v>0.75</v>
      </c>
      <c r="D23" s="8">
        <v>430</v>
      </c>
      <c r="E23" s="8">
        <f t="shared" si="0"/>
        <v>323</v>
      </c>
    </row>
    <row r="24" spans="1:5" ht="15.75" customHeight="1">
      <c r="A24" s="8">
        <v>15</v>
      </c>
      <c r="B24" s="6" t="s">
        <v>180</v>
      </c>
      <c r="C24" s="7">
        <v>3</v>
      </c>
      <c r="D24" s="8">
        <v>475</v>
      </c>
      <c r="E24" s="8">
        <f t="shared" si="0"/>
        <v>1425</v>
      </c>
    </row>
    <row r="25" spans="1:5" ht="15.75" customHeight="1">
      <c r="A25" s="8">
        <v>16</v>
      </c>
      <c r="B25" s="6" t="s">
        <v>8</v>
      </c>
      <c r="C25" s="7">
        <v>0.5</v>
      </c>
      <c r="D25" s="8">
        <v>430</v>
      </c>
      <c r="E25" s="8">
        <f t="shared" si="0"/>
        <v>215</v>
      </c>
    </row>
    <row r="26" spans="1:5" ht="15.75" customHeight="1">
      <c r="A26" s="8">
        <v>17</v>
      </c>
      <c r="B26" s="6" t="s">
        <v>99</v>
      </c>
      <c r="C26" s="7">
        <v>0.25</v>
      </c>
      <c r="D26" s="8">
        <v>430</v>
      </c>
      <c r="E26" s="8">
        <f t="shared" si="0"/>
        <v>108</v>
      </c>
    </row>
    <row r="27" spans="1:5" ht="15.75">
      <c r="A27" s="15"/>
      <c r="B27" s="13" t="s">
        <v>10</v>
      </c>
      <c r="C27" s="14">
        <f>SUM(C10:C26)</f>
        <v>26.15</v>
      </c>
      <c r="D27" s="12"/>
      <c r="E27" s="15">
        <f>SUM(E10:E26)</f>
        <v>16358</v>
      </c>
    </row>
    <row r="29" spans="2:5" ht="15" customHeight="1">
      <c r="B29" s="126" t="s">
        <v>173</v>
      </c>
      <c r="C29" s="126"/>
      <c r="D29" s="126"/>
      <c r="E29" s="126"/>
    </row>
    <row r="30" spans="2:5" ht="12.75" customHeight="1">
      <c r="B30" s="126"/>
      <c r="C30" s="126"/>
      <c r="D30" s="126"/>
      <c r="E30" s="126"/>
    </row>
    <row r="31" spans="2:5" ht="15">
      <c r="B31" s="126"/>
      <c r="C31" s="126"/>
      <c r="D31" s="126"/>
      <c r="E31" s="126"/>
    </row>
    <row r="32" spans="2:5" ht="15">
      <c r="B32" s="126"/>
      <c r="C32" s="126"/>
      <c r="D32" s="126"/>
      <c r="E32" s="126"/>
    </row>
    <row r="33" spans="2:5" ht="20.25" customHeight="1">
      <c r="B33" s="126"/>
      <c r="C33" s="126"/>
      <c r="D33" s="126"/>
      <c r="E33" s="126"/>
    </row>
  </sheetData>
  <sheetProtection/>
  <mergeCells count="8">
    <mergeCell ref="B6:E6"/>
    <mergeCell ref="B7:E7"/>
    <mergeCell ref="B29:E33"/>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H2" sqref="H2"/>
    </sheetView>
  </sheetViews>
  <sheetFormatPr defaultColWidth="9.140625" defaultRowHeight="15"/>
  <cols>
    <col min="1" max="1" width="6.00390625" style="43" customWidth="1"/>
    <col min="2" max="2" width="36.140625" style="43" customWidth="1"/>
    <col min="3" max="3" width="17.28125" style="43" customWidth="1"/>
    <col min="4" max="4" width="14.28125" style="43" customWidth="1"/>
    <col min="5" max="5" width="19.28125" style="43" customWidth="1"/>
    <col min="6" max="8" width="9.140625" style="43" customWidth="1"/>
  </cols>
  <sheetData>
    <row r="1" spans="1:5" ht="16.5">
      <c r="A1" s="62"/>
      <c r="B1" s="64"/>
      <c r="C1" s="124" t="s">
        <v>135</v>
      </c>
      <c r="D1" s="124"/>
      <c r="E1" s="124"/>
    </row>
    <row r="2" spans="2:5" ht="16.5">
      <c r="B2" s="64"/>
      <c r="C2" s="124" t="s">
        <v>201</v>
      </c>
      <c r="D2" s="124"/>
      <c r="E2" s="124"/>
    </row>
    <row r="3" spans="2:5" ht="16.5">
      <c r="B3" s="64"/>
      <c r="C3" s="124" t="s">
        <v>202</v>
      </c>
      <c r="D3" s="124"/>
      <c r="E3" s="124"/>
    </row>
    <row r="4" spans="3:5" ht="15.75" customHeight="1">
      <c r="C4" s="125"/>
      <c r="D4" s="125"/>
      <c r="E4" s="125"/>
    </row>
    <row r="5" spans="2:5" ht="16.5">
      <c r="B5" s="69"/>
      <c r="C5" s="125"/>
      <c r="D5" s="125"/>
      <c r="E5" s="125"/>
    </row>
    <row r="6" spans="2:5" ht="16.5">
      <c r="B6" s="128" t="s">
        <v>120</v>
      </c>
      <c r="C6" s="128"/>
      <c r="D6" s="128"/>
      <c r="E6" s="128"/>
    </row>
    <row r="7" spans="2:5" ht="16.5">
      <c r="B7" s="127" t="s">
        <v>65</v>
      </c>
      <c r="C7" s="129"/>
      <c r="D7" s="129"/>
      <c r="E7" s="129"/>
    </row>
    <row r="9" spans="1:5" ht="37.5" customHeight="1">
      <c r="A9" s="16" t="s">
        <v>113</v>
      </c>
      <c r="B9" s="100" t="s">
        <v>0</v>
      </c>
      <c r="C9" s="100" t="s">
        <v>1</v>
      </c>
      <c r="D9" s="16" t="s">
        <v>117</v>
      </c>
      <c r="E9" s="16" t="s">
        <v>118</v>
      </c>
    </row>
    <row r="10" spans="1:5" ht="15.75" customHeight="1">
      <c r="A10" s="86">
        <v>1</v>
      </c>
      <c r="B10" s="101" t="s">
        <v>15</v>
      </c>
      <c r="C10" s="88">
        <v>1</v>
      </c>
      <c r="D10" s="102">
        <v>950</v>
      </c>
      <c r="E10" s="102">
        <f>ROUND(C10*D10,0)</f>
        <v>950</v>
      </c>
    </row>
    <row r="11" spans="1:8" s="44" customFormat="1" ht="15.75" customHeight="1">
      <c r="A11" s="12">
        <v>2</v>
      </c>
      <c r="B11" s="20" t="s">
        <v>106</v>
      </c>
      <c r="C11" s="7">
        <v>8</v>
      </c>
      <c r="D11" s="102">
        <v>710</v>
      </c>
      <c r="E11" s="102">
        <f aca="true" t="shared" si="0" ref="E11:E27">ROUND(C11*D11,0)</f>
        <v>5680</v>
      </c>
      <c r="F11" s="70"/>
      <c r="G11" s="70"/>
      <c r="H11" s="70"/>
    </row>
    <row r="12" spans="1:8" s="44" customFormat="1" ht="15.75">
      <c r="A12" s="12">
        <v>3</v>
      </c>
      <c r="B12" s="20" t="s">
        <v>16</v>
      </c>
      <c r="C12" s="7">
        <v>1</v>
      </c>
      <c r="D12" s="102">
        <v>710</v>
      </c>
      <c r="E12" s="102">
        <f t="shared" si="0"/>
        <v>710</v>
      </c>
      <c r="F12" s="70"/>
      <c r="G12" s="70"/>
      <c r="H12" s="70"/>
    </row>
    <row r="13" spans="1:8" s="44" customFormat="1" ht="15.75" customHeight="1">
      <c r="A13" s="86">
        <v>4</v>
      </c>
      <c r="B13" s="20" t="s">
        <v>17</v>
      </c>
      <c r="C13" s="7">
        <v>0.5</v>
      </c>
      <c r="D13" s="102">
        <v>785</v>
      </c>
      <c r="E13" s="102">
        <f t="shared" si="0"/>
        <v>393</v>
      </c>
      <c r="F13" s="70"/>
      <c r="G13" s="70"/>
      <c r="H13" s="70"/>
    </row>
    <row r="14" spans="1:8" s="44" customFormat="1" ht="15.75" customHeight="1">
      <c r="A14" s="12">
        <v>5</v>
      </c>
      <c r="B14" s="20" t="s">
        <v>21</v>
      </c>
      <c r="C14" s="7">
        <v>0.5</v>
      </c>
      <c r="D14" s="102">
        <v>710</v>
      </c>
      <c r="E14" s="102">
        <f t="shared" si="0"/>
        <v>355</v>
      </c>
      <c r="F14" s="70"/>
      <c r="G14" s="70"/>
      <c r="H14" s="70"/>
    </row>
    <row r="15" spans="1:8" s="44" customFormat="1" ht="15.75">
      <c r="A15" s="12">
        <v>6</v>
      </c>
      <c r="B15" s="20" t="s">
        <v>57</v>
      </c>
      <c r="C15" s="7">
        <v>0.5</v>
      </c>
      <c r="D15" s="102">
        <v>710</v>
      </c>
      <c r="E15" s="102">
        <f t="shared" si="0"/>
        <v>355</v>
      </c>
      <c r="F15" s="70"/>
      <c r="G15" s="70"/>
      <c r="H15" s="70"/>
    </row>
    <row r="16" spans="1:8" s="44" customFormat="1" ht="15.75" customHeight="1">
      <c r="A16" s="86">
        <v>7</v>
      </c>
      <c r="B16" s="20" t="s">
        <v>109</v>
      </c>
      <c r="C16" s="7">
        <v>1</v>
      </c>
      <c r="D16" s="102">
        <v>874</v>
      </c>
      <c r="E16" s="102">
        <f t="shared" si="0"/>
        <v>874</v>
      </c>
      <c r="F16" s="70"/>
      <c r="G16" s="70"/>
      <c r="H16" s="70"/>
    </row>
    <row r="17" spans="1:8" s="44" customFormat="1" ht="15.75" customHeight="1">
      <c r="A17" s="12">
        <v>8</v>
      </c>
      <c r="B17" s="20" t="s">
        <v>24</v>
      </c>
      <c r="C17" s="7">
        <v>0.5</v>
      </c>
      <c r="D17" s="102">
        <v>797</v>
      </c>
      <c r="E17" s="102">
        <f t="shared" si="0"/>
        <v>399</v>
      </c>
      <c r="F17" s="70"/>
      <c r="G17" s="70"/>
      <c r="H17" s="70"/>
    </row>
    <row r="18" spans="1:8" s="44" customFormat="1" ht="15.75" customHeight="1">
      <c r="A18" s="12">
        <v>9</v>
      </c>
      <c r="B18" s="6" t="s">
        <v>97</v>
      </c>
      <c r="C18" s="7">
        <v>1</v>
      </c>
      <c r="D18" s="102">
        <v>797</v>
      </c>
      <c r="E18" s="102">
        <f t="shared" si="0"/>
        <v>797</v>
      </c>
      <c r="F18" s="70"/>
      <c r="G18" s="70"/>
      <c r="H18" s="70"/>
    </row>
    <row r="19" spans="1:8" s="44" customFormat="1" ht="15.75" customHeight="1">
      <c r="A19" s="86">
        <v>10</v>
      </c>
      <c r="B19" s="20" t="s">
        <v>110</v>
      </c>
      <c r="C19" s="7">
        <v>4.25</v>
      </c>
      <c r="D19" s="102">
        <v>475</v>
      </c>
      <c r="E19" s="102">
        <f t="shared" si="0"/>
        <v>2019</v>
      </c>
      <c r="F19" s="70"/>
      <c r="G19" s="70"/>
      <c r="H19" s="70"/>
    </row>
    <row r="20" spans="1:8" s="44" customFormat="1" ht="15.75" customHeight="1">
      <c r="A20" s="12">
        <v>11</v>
      </c>
      <c r="B20" s="6" t="s">
        <v>180</v>
      </c>
      <c r="C20" s="7">
        <v>3</v>
      </c>
      <c r="D20" s="102">
        <v>475</v>
      </c>
      <c r="E20" s="102">
        <f t="shared" si="0"/>
        <v>1425</v>
      </c>
      <c r="F20" s="70"/>
      <c r="G20" s="70"/>
      <c r="H20" s="70"/>
    </row>
    <row r="21" spans="1:8" s="44" customFormat="1" ht="15.75" customHeight="1">
      <c r="A21" s="12">
        <v>12</v>
      </c>
      <c r="B21" s="20" t="s">
        <v>12</v>
      </c>
      <c r="C21" s="7">
        <v>1</v>
      </c>
      <c r="D21" s="102">
        <v>564</v>
      </c>
      <c r="E21" s="102">
        <f t="shared" si="0"/>
        <v>564</v>
      </c>
      <c r="F21" s="70"/>
      <c r="G21" s="70"/>
      <c r="H21" s="70"/>
    </row>
    <row r="22" spans="1:8" s="44" customFormat="1" ht="15.75" customHeight="1">
      <c r="A22" s="86">
        <v>13</v>
      </c>
      <c r="B22" s="20" t="s">
        <v>19</v>
      </c>
      <c r="C22" s="7">
        <v>0.75</v>
      </c>
      <c r="D22" s="102">
        <v>564</v>
      </c>
      <c r="E22" s="102">
        <f t="shared" si="0"/>
        <v>423</v>
      </c>
      <c r="F22" s="70"/>
      <c r="G22" s="70"/>
      <c r="H22" s="70"/>
    </row>
    <row r="23" spans="1:8" s="44" customFormat="1" ht="15.75" customHeight="1">
      <c r="A23" s="12">
        <v>14</v>
      </c>
      <c r="B23" s="6" t="s">
        <v>98</v>
      </c>
      <c r="C23" s="7">
        <v>0.5</v>
      </c>
      <c r="D23" s="102">
        <v>430</v>
      </c>
      <c r="E23" s="102">
        <f t="shared" si="0"/>
        <v>215</v>
      </c>
      <c r="F23" s="70"/>
      <c r="G23" s="70"/>
      <c r="H23" s="70"/>
    </row>
    <row r="24" spans="1:8" s="44" customFormat="1" ht="15.75" customHeight="1">
      <c r="A24" s="12">
        <v>15</v>
      </c>
      <c r="B24" s="20" t="s">
        <v>8</v>
      </c>
      <c r="C24" s="7">
        <v>1</v>
      </c>
      <c r="D24" s="102">
        <v>430</v>
      </c>
      <c r="E24" s="102">
        <f t="shared" si="0"/>
        <v>430</v>
      </c>
      <c r="F24" s="70"/>
      <c r="G24" s="70"/>
      <c r="H24" s="70"/>
    </row>
    <row r="25" spans="1:8" s="44" customFormat="1" ht="15.75" customHeight="1">
      <c r="A25" s="86">
        <v>16</v>
      </c>
      <c r="B25" s="20" t="s">
        <v>7</v>
      </c>
      <c r="C25" s="7">
        <v>1.5</v>
      </c>
      <c r="D25" s="102">
        <v>430</v>
      </c>
      <c r="E25" s="102">
        <f t="shared" si="0"/>
        <v>645</v>
      </c>
      <c r="F25" s="70"/>
      <c r="G25" s="70"/>
      <c r="H25" s="70"/>
    </row>
    <row r="26" spans="1:8" s="44" customFormat="1" ht="15.75" customHeight="1">
      <c r="A26" s="12">
        <v>17</v>
      </c>
      <c r="B26" s="6" t="s">
        <v>99</v>
      </c>
      <c r="C26" s="7">
        <v>0.5</v>
      </c>
      <c r="D26" s="102">
        <v>430</v>
      </c>
      <c r="E26" s="102">
        <f t="shared" si="0"/>
        <v>215</v>
      </c>
      <c r="F26" s="70"/>
      <c r="G26" s="70"/>
      <c r="H26" s="70"/>
    </row>
    <row r="27" spans="1:8" s="44" customFormat="1" ht="15.75" customHeight="1">
      <c r="A27" s="12">
        <v>18</v>
      </c>
      <c r="B27" s="6" t="s">
        <v>20</v>
      </c>
      <c r="C27" s="7">
        <v>1</v>
      </c>
      <c r="D27" s="102">
        <v>430</v>
      </c>
      <c r="E27" s="102">
        <f t="shared" si="0"/>
        <v>430</v>
      </c>
      <c r="F27" s="70"/>
      <c r="G27" s="70"/>
      <c r="H27" s="70"/>
    </row>
    <row r="28" spans="1:8" s="44" customFormat="1" ht="15.75">
      <c r="A28" s="103"/>
      <c r="B28" s="22" t="s">
        <v>49</v>
      </c>
      <c r="C28" s="14">
        <f>SUM(C10:C27)</f>
        <v>27.5</v>
      </c>
      <c r="D28" s="16"/>
      <c r="E28" s="15">
        <f>SUM(E10:E27)</f>
        <v>16879</v>
      </c>
      <c r="F28" s="70"/>
      <c r="G28" s="70"/>
      <c r="H28" s="70"/>
    </row>
    <row r="30" spans="2:5" ht="15" customHeight="1">
      <c r="B30" s="126" t="s">
        <v>173</v>
      </c>
      <c r="C30" s="126"/>
      <c r="D30" s="126"/>
      <c r="E30" s="126"/>
    </row>
    <row r="31" spans="2:5" ht="15">
      <c r="B31" s="126"/>
      <c r="C31" s="126"/>
      <c r="D31" s="126"/>
      <c r="E31" s="126"/>
    </row>
    <row r="32" spans="2:5" ht="15">
      <c r="B32" s="126"/>
      <c r="C32" s="126"/>
      <c r="D32" s="126"/>
      <c r="E32" s="126"/>
    </row>
    <row r="33" spans="2:5" ht="15">
      <c r="B33" s="126"/>
      <c r="C33" s="126"/>
      <c r="D33" s="126"/>
      <c r="E33" s="126"/>
    </row>
    <row r="34" spans="2:5" ht="19.5" customHeight="1">
      <c r="B34" s="126"/>
      <c r="C34" s="126"/>
      <c r="D34" s="126"/>
      <c r="E34" s="126"/>
    </row>
  </sheetData>
  <sheetProtection/>
  <mergeCells count="8">
    <mergeCell ref="B6:E6"/>
    <mergeCell ref="B7:E7"/>
    <mergeCell ref="B30:E34"/>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3" sqref="C3:E3"/>
    </sheetView>
  </sheetViews>
  <sheetFormatPr defaultColWidth="9.140625" defaultRowHeight="15"/>
  <cols>
    <col min="1" max="1" width="6.140625" style="0" customWidth="1"/>
    <col min="2" max="2" width="31.7109375" style="0" customWidth="1"/>
    <col min="3" max="3" width="14.140625" style="0" customWidth="1"/>
    <col min="4" max="4" width="15.421875" style="0" customWidth="1"/>
    <col min="5" max="5" width="18.00390625" style="0" customWidth="1"/>
  </cols>
  <sheetData>
    <row r="1" spans="1:5" ht="16.5">
      <c r="A1" s="60"/>
      <c r="B1" s="61"/>
      <c r="C1" s="132" t="s">
        <v>136</v>
      </c>
      <c r="D1" s="132"/>
      <c r="E1" s="132"/>
    </row>
    <row r="2" spans="1:5" ht="16.5">
      <c r="A2" s="4"/>
      <c r="B2" s="61"/>
      <c r="C2" s="124" t="s">
        <v>201</v>
      </c>
      <c r="D2" s="124"/>
      <c r="E2" s="124"/>
    </row>
    <row r="3" spans="1:5" ht="16.5">
      <c r="A3" s="4"/>
      <c r="B3" s="61"/>
      <c r="C3" s="124" t="s">
        <v>202</v>
      </c>
      <c r="D3" s="124"/>
      <c r="E3" s="124"/>
    </row>
    <row r="4" spans="3:5" ht="15">
      <c r="C4" s="125"/>
      <c r="D4" s="125"/>
      <c r="E4" s="125"/>
    </row>
    <row r="5" spans="3:5" ht="15">
      <c r="C5" s="125"/>
      <c r="D5" s="125"/>
      <c r="E5" s="125"/>
    </row>
    <row r="6" spans="1:5" ht="19.5" customHeight="1">
      <c r="A6" s="1"/>
      <c r="B6" s="131" t="s">
        <v>69</v>
      </c>
      <c r="C6" s="131"/>
      <c r="D6" s="131"/>
      <c r="E6" s="131"/>
    </row>
    <row r="7" spans="1:5" ht="16.5">
      <c r="A7" s="50"/>
      <c r="B7" s="130" t="s">
        <v>86</v>
      </c>
      <c r="C7" s="130"/>
      <c r="D7" s="130"/>
      <c r="E7" s="130"/>
    </row>
    <row r="8" ht="15.75" customHeight="1"/>
    <row r="9" spans="1:5" ht="35.25" customHeight="1">
      <c r="A9" s="16" t="s">
        <v>113</v>
      </c>
      <c r="B9" s="16" t="s">
        <v>0</v>
      </c>
      <c r="C9" s="16" t="s">
        <v>1</v>
      </c>
      <c r="D9" s="16" t="s">
        <v>117</v>
      </c>
      <c r="E9" s="16" t="s">
        <v>118</v>
      </c>
    </row>
    <row r="10" spans="1:5" ht="15.75">
      <c r="A10" s="8">
        <v>1</v>
      </c>
      <c r="B10" s="6" t="s">
        <v>15</v>
      </c>
      <c r="C10" s="7">
        <v>1</v>
      </c>
      <c r="D10" s="8">
        <v>950</v>
      </c>
      <c r="E10" s="8">
        <f>ROUND(C10*D10,)</f>
        <v>950</v>
      </c>
    </row>
    <row r="11" spans="1:5" ht="15.75">
      <c r="A11" s="8">
        <v>2</v>
      </c>
      <c r="B11" s="6" t="s">
        <v>106</v>
      </c>
      <c r="C11" s="7">
        <v>8</v>
      </c>
      <c r="D11" s="8">
        <v>710</v>
      </c>
      <c r="E11" s="8">
        <f aca="true" t="shared" si="0" ref="E11:E26">ROUND(C11*D11,)</f>
        <v>5680</v>
      </c>
    </row>
    <row r="12" spans="1:5" ht="31.5">
      <c r="A12" s="8">
        <v>3</v>
      </c>
      <c r="B12" s="6" t="s">
        <v>16</v>
      </c>
      <c r="C12" s="7">
        <v>1</v>
      </c>
      <c r="D12" s="8">
        <v>710</v>
      </c>
      <c r="E12" s="8">
        <f t="shared" si="0"/>
        <v>710</v>
      </c>
    </row>
    <row r="13" spans="1:5" ht="27" customHeight="1">
      <c r="A13" s="8">
        <v>4</v>
      </c>
      <c r="B13" s="6" t="s">
        <v>56</v>
      </c>
      <c r="C13" s="7">
        <v>1</v>
      </c>
      <c r="D13" s="8">
        <v>710</v>
      </c>
      <c r="E13" s="8">
        <f t="shared" si="0"/>
        <v>710</v>
      </c>
    </row>
    <row r="14" spans="1:5" ht="15.75">
      <c r="A14" s="8">
        <v>5</v>
      </c>
      <c r="B14" s="6" t="s">
        <v>100</v>
      </c>
      <c r="C14" s="7">
        <v>1</v>
      </c>
      <c r="D14" s="8">
        <v>710</v>
      </c>
      <c r="E14" s="8">
        <f t="shared" si="0"/>
        <v>710</v>
      </c>
    </row>
    <row r="15" spans="1:5" ht="15.75">
      <c r="A15" s="8">
        <v>6</v>
      </c>
      <c r="B15" s="6" t="s">
        <v>17</v>
      </c>
      <c r="C15" s="7">
        <v>1</v>
      </c>
      <c r="D15" s="8">
        <v>785</v>
      </c>
      <c r="E15" s="8">
        <f t="shared" si="0"/>
        <v>785</v>
      </c>
    </row>
    <row r="16" spans="1:5" s="43" customFormat="1" ht="15.75">
      <c r="A16" s="8">
        <v>7</v>
      </c>
      <c r="B16" s="6" t="s">
        <v>18</v>
      </c>
      <c r="C16" s="7">
        <v>1</v>
      </c>
      <c r="D16" s="8">
        <v>874</v>
      </c>
      <c r="E16" s="8">
        <f t="shared" si="0"/>
        <v>874</v>
      </c>
    </row>
    <row r="17" spans="1:5" s="43" customFormat="1" ht="15.75">
      <c r="A17" s="8">
        <v>8</v>
      </c>
      <c r="B17" s="6" t="s">
        <v>24</v>
      </c>
      <c r="C17" s="7">
        <v>0.5</v>
      </c>
      <c r="D17" s="8">
        <v>797</v>
      </c>
      <c r="E17" s="8">
        <f t="shared" si="0"/>
        <v>399</v>
      </c>
    </row>
    <row r="18" spans="1:5" s="43" customFormat="1" ht="15.75">
      <c r="A18" s="8">
        <v>9</v>
      </c>
      <c r="B18" s="6" t="s">
        <v>97</v>
      </c>
      <c r="C18" s="7">
        <v>1</v>
      </c>
      <c r="D18" s="8">
        <v>797</v>
      </c>
      <c r="E18" s="8">
        <f t="shared" si="0"/>
        <v>797</v>
      </c>
    </row>
    <row r="19" spans="1:5" s="43" customFormat="1" ht="15.75">
      <c r="A19" s="8">
        <v>10</v>
      </c>
      <c r="B19" s="6" t="s">
        <v>11</v>
      </c>
      <c r="C19" s="7">
        <v>4</v>
      </c>
      <c r="D19" s="8">
        <v>475</v>
      </c>
      <c r="E19" s="8">
        <f t="shared" si="0"/>
        <v>1900</v>
      </c>
    </row>
    <row r="20" spans="1:5" s="43" customFormat="1" ht="15.75">
      <c r="A20" s="8">
        <v>11</v>
      </c>
      <c r="B20" s="6" t="s">
        <v>19</v>
      </c>
      <c r="C20" s="7">
        <v>2</v>
      </c>
      <c r="D20" s="8">
        <v>564</v>
      </c>
      <c r="E20" s="8">
        <f t="shared" si="0"/>
        <v>1128</v>
      </c>
    </row>
    <row r="21" spans="1:5" s="43" customFormat="1" ht="15.75">
      <c r="A21" s="8">
        <v>12</v>
      </c>
      <c r="B21" s="6" t="s">
        <v>98</v>
      </c>
      <c r="C21" s="7">
        <v>0.75</v>
      </c>
      <c r="D21" s="8">
        <v>430</v>
      </c>
      <c r="E21" s="8">
        <f t="shared" si="0"/>
        <v>323</v>
      </c>
    </row>
    <row r="22" spans="1:5" s="43" customFormat="1" ht="15.75">
      <c r="A22" s="8">
        <v>13</v>
      </c>
      <c r="B22" s="6" t="s">
        <v>20</v>
      </c>
      <c r="C22" s="7">
        <v>1</v>
      </c>
      <c r="D22" s="8">
        <v>430</v>
      </c>
      <c r="E22" s="8">
        <f t="shared" si="0"/>
        <v>430</v>
      </c>
    </row>
    <row r="23" spans="1:5" s="43" customFormat="1" ht="15.75">
      <c r="A23" s="8">
        <v>14</v>
      </c>
      <c r="B23" s="6" t="s">
        <v>7</v>
      </c>
      <c r="C23" s="7">
        <v>1</v>
      </c>
      <c r="D23" s="8">
        <v>430</v>
      </c>
      <c r="E23" s="8">
        <f t="shared" si="0"/>
        <v>430</v>
      </c>
    </row>
    <row r="24" spans="1:5" s="43" customFormat="1" ht="15.75">
      <c r="A24" s="8">
        <v>15</v>
      </c>
      <c r="B24" s="6" t="s">
        <v>180</v>
      </c>
      <c r="C24" s="7">
        <v>3</v>
      </c>
      <c r="D24" s="8">
        <v>475</v>
      </c>
      <c r="E24" s="8">
        <f t="shared" si="0"/>
        <v>1425</v>
      </c>
    </row>
    <row r="25" spans="1:5" s="43" customFormat="1" ht="15.75">
      <c r="A25" s="8">
        <v>16</v>
      </c>
      <c r="B25" s="6" t="s">
        <v>8</v>
      </c>
      <c r="C25" s="7">
        <v>1</v>
      </c>
      <c r="D25" s="8">
        <v>430</v>
      </c>
      <c r="E25" s="8">
        <f t="shared" si="0"/>
        <v>430</v>
      </c>
    </row>
    <row r="26" spans="1:5" s="43" customFormat="1" ht="15.75">
      <c r="A26" s="8">
        <v>17</v>
      </c>
      <c r="B26" s="6" t="s">
        <v>99</v>
      </c>
      <c r="C26" s="7">
        <v>1</v>
      </c>
      <c r="D26" s="8">
        <v>430</v>
      </c>
      <c r="E26" s="8">
        <f t="shared" si="0"/>
        <v>430</v>
      </c>
    </row>
    <row r="27" spans="1:5" s="43" customFormat="1" ht="15.75">
      <c r="A27" s="15"/>
      <c r="B27" s="13" t="s">
        <v>10</v>
      </c>
      <c r="C27" s="14">
        <f>SUM(C10:C26)</f>
        <v>29.25</v>
      </c>
      <c r="D27" s="16"/>
      <c r="E27" s="15">
        <f>SUM(E10:E26)</f>
        <v>18111</v>
      </c>
    </row>
    <row r="28" spans="1:5" s="43" customFormat="1" ht="15">
      <c r="A28" s="83"/>
      <c r="B28" s="83"/>
      <c r="C28" s="83"/>
      <c r="D28" s="83"/>
      <c r="E28" s="83"/>
    </row>
    <row r="29" spans="1:5" s="43" customFormat="1" ht="15" customHeight="1">
      <c r="A29" s="83"/>
      <c r="B29" s="126" t="s">
        <v>173</v>
      </c>
      <c r="C29" s="126"/>
      <c r="D29" s="126"/>
      <c r="E29" s="126"/>
    </row>
    <row r="30" spans="1:5" s="43" customFormat="1" ht="15">
      <c r="A30" s="83"/>
      <c r="B30" s="126"/>
      <c r="C30" s="126"/>
      <c r="D30" s="126"/>
      <c r="E30" s="126"/>
    </row>
    <row r="31" spans="1:5" s="43" customFormat="1" ht="15">
      <c r="A31" s="83"/>
      <c r="B31" s="126"/>
      <c r="C31" s="126"/>
      <c r="D31" s="126"/>
      <c r="E31" s="126"/>
    </row>
    <row r="32" spans="1:5" s="43" customFormat="1" ht="15">
      <c r="A32" s="83"/>
      <c r="B32" s="126"/>
      <c r="C32" s="126"/>
      <c r="D32" s="126"/>
      <c r="E32" s="126"/>
    </row>
    <row r="33" spans="1:5" ht="21" customHeight="1">
      <c r="A33" s="84"/>
      <c r="B33" s="126"/>
      <c r="C33" s="126"/>
      <c r="D33" s="126"/>
      <c r="E33" s="126"/>
    </row>
  </sheetData>
  <sheetProtection/>
  <mergeCells count="8">
    <mergeCell ref="B7:E7"/>
    <mergeCell ref="B6:E6"/>
    <mergeCell ref="B29:E33"/>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
      <selection activeCell="N5" sqref="N5"/>
    </sheetView>
  </sheetViews>
  <sheetFormatPr defaultColWidth="9.140625" defaultRowHeight="15"/>
  <cols>
    <col min="1" max="1" width="6.28125" style="43" customWidth="1"/>
    <col min="2" max="2" width="32.8515625" style="43" customWidth="1"/>
    <col min="3" max="3" width="20.28125" style="43" customWidth="1"/>
    <col min="4" max="4" width="15.8515625" style="43" customWidth="1"/>
    <col min="5" max="5" width="15.57421875" style="43" customWidth="1"/>
    <col min="6" max="10" width="9.140625" style="43" customWidth="1"/>
  </cols>
  <sheetData>
    <row r="1" spans="1:5" ht="16.5">
      <c r="A1" s="62"/>
      <c r="B1" s="64"/>
      <c r="C1" s="124" t="s">
        <v>137</v>
      </c>
      <c r="D1" s="124"/>
      <c r="E1" s="124"/>
    </row>
    <row r="2" spans="1:5" ht="16.5">
      <c r="A2" s="63"/>
      <c r="B2" s="64"/>
      <c r="C2" s="124" t="s">
        <v>201</v>
      </c>
      <c r="D2" s="124"/>
      <c r="E2" s="124"/>
    </row>
    <row r="3" spans="1:5" ht="16.5">
      <c r="A3" s="63"/>
      <c r="B3" s="64"/>
      <c r="C3" s="124" t="s">
        <v>202</v>
      </c>
      <c r="D3" s="124"/>
      <c r="E3" s="124"/>
    </row>
    <row r="4" spans="3:5" ht="15">
      <c r="C4" s="125"/>
      <c r="D4" s="125"/>
      <c r="E4" s="125"/>
    </row>
    <row r="5" spans="3:5" ht="15">
      <c r="C5" s="125"/>
      <c r="D5" s="125"/>
      <c r="E5" s="125"/>
    </row>
    <row r="6" spans="1:5" ht="17.25" customHeight="1">
      <c r="A6" s="71"/>
      <c r="B6" s="128" t="s">
        <v>70</v>
      </c>
      <c r="C6" s="128"/>
      <c r="D6" s="128"/>
      <c r="E6" s="128"/>
    </row>
    <row r="7" spans="1:5" ht="16.5">
      <c r="A7" s="67"/>
      <c r="B7" s="127" t="s">
        <v>65</v>
      </c>
      <c r="C7" s="127"/>
      <c r="D7" s="127"/>
      <c r="E7" s="127"/>
    </row>
    <row r="8" ht="15.75" customHeight="1"/>
    <row r="9" spans="1:5" ht="34.5" customHeight="1">
      <c r="A9" s="16" t="s">
        <v>113</v>
      </c>
      <c r="B9" s="16" t="s">
        <v>0</v>
      </c>
      <c r="C9" s="16" t="s">
        <v>1</v>
      </c>
      <c r="D9" s="16" t="s">
        <v>117</v>
      </c>
      <c r="E9" s="16" t="s">
        <v>118</v>
      </c>
    </row>
    <row r="10" spans="1:5" ht="15.75">
      <c r="A10" s="8">
        <v>1</v>
      </c>
      <c r="B10" s="6" t="s">
        <v>15</v>
      </c>
      <c r="C10" s="7">
        <v>1</v>
      </c>
      <c r="D10" s="8">
        <v>1050</v>
      </c>
      <c r="E10" s="8">
        <f>ROUND(C10*D10,0)</f>
        <v>1050</v>
      </c>
    </row>
    <row r="11" spans="1:5" ht="15.75">
      <c r="A11" s="8">
        <v>2</v>
      </c>
      <c r="B11" s="51" t="s">
        <v>106</v>
      </c>
      <c r="C11" s="45">
        <v>20</v>
      </c>
      <c r="D11" s="8">
        <v>710</v>
      </c>
      <c r="E11" s="8">
        <f aca="true" t="shared" si="0" ref="E11:E28">ROUND(C11*D11,0)</f>
        <v>14200</v>
      </c>
    </row>
    <row r="12" spans="1:5" ht="30" customHeight="1">
      <c r="A12" s="8">
        <v>3</v>
      </c>
      <c r="B12" s="51" t="s">
        <v>16</v>
      </c>
      <c r="C12" s="45">
        <v>1.6</v>
      </c>
      <c r="D12" s="8">
        <v>710</v>
      </c>
      <c r="E12" s="8">
        <f t="shared" si="0"/>
        <v>1136</v>
      </c>
    </row>
    <row r="13" spans="1:5" ht="31.5">
      <c r="A13" s="8">
        <v>4</v>
      </c>
      <c r="B13" s="6" t="s">
        <v>57</v>
      </c>
      <c r="C13" s="7">
        <v>1</v>
      </c>
      <c r="D13" s="8">
        <v>710</v>
      </c>
      <c r="E13" s="8">
        <f>ROUND(C13*D13,0)</f>
        <v>710</v>
      </c>
    </row>
    <row r="14" spans="1:5" ht="15.75">
      <c r="A14" s="8">
        <v>5</v>
      </c>
      <c r="B14" s="51" t="s">
        <v>56</v>
      </c>
      <c r="C14" s="45">
        <v>2.4</v>
      </c>
      <c r="D14" s="8">
        <v>710</v>
      </c>
      <c r="E14" s="8">
        <f t="shared" si="0"/>
        <v>1704</v>
      </c>
    </row>
    <row r="15" spans="1:5" ht="15.75">
      <c r="A15" s="8">
        <v>6</v>
      </c>
      <c r="B15" s="6" t="s">
        <v>17</v>
      </c>
      <c r="C15" s="7">
        <v>1</v>
      </c>
      <c r="D15" s="8">
        <v>785</v>
      </c>
      <c r="E15" s="8">
        <f t="shared" si="0"/>
        <v>785</v>
      </c>
    </row>
    <row r="16" spans="1:5" ht="15.75">
      <c r="A16" s="8">
        <v>7</v>
      </c>
      <c r="B16" s="6" t="s">
        <v>22</v>
      </c>
      <c r="C16" s="7">
        <v>1</v>
      </c>
      <c r="D16" s="8">
        <v>874</v>
      </c>
      <c r="E16" s="8">
        <f t="shared" si="0"/>
        <v>874</v>
      </c>
    </row>
    <row r="17" spans="1:5" ht="15.75">
      <c r="A17" s="8">
        <v>8</v>
      </c>
      <c r="B17" s="6" t="s">
        <v>24</v>
      </c>
      <c r="C17" s="7">
        <v>1</v>
      </c>
      <c r="D17" s="8">
        <v>797</v>
      </c>
      <c r="E17" s="8">
        <f t="shared" si="0"/>
        <v>797</v>
      </c>
    </row>
    <row r="18" spans="1:5" ht="15.75">
      <c r="A18" s="8">
        <v>9</v>
      </c>
      <c r="B18" s="6" t="s">
        <v>97</v>
      </c>
      <c r="C18" s="7">
        <v>1</v>
      </c>
      <c r="D18" s="8">
        <v>797</v>
      </c>
      <c r="E18" s="8">
        <f t="shared" si="0"/>
        <v>797</v>
      </c>
    </row>
    <row r="19" spans="1:5" ht="15.75">
      <c r="A19" s="8">
        <v>10</v>
      </c>
      <c r="B19" s="51" t="s">
        <v>11</v>
      </c>
      <c r="C19" s="45">
        <v>10</v>
      </c>
      <c r="D19" s="8">
        <v>475</v>
      </c>
      <c r="E19" s="8">
        <f t="shared" si="0"/>
        <v>4750</v>
      </c>
    </row>
    <row r="20" spans="1:5" ht="15.75">
      <c r="A20" s="8">
        <v>11</v>
      </c>
      <c r="B20" s="6" t="s">
        <v>12</v>
      </c>
      <c r="C20" s="7">
        <v>1</v>
      </c>
      <c r="D20" s="8">
        <v>564</v>
      </c>
      <c r="E20" s="8">
        <f t="shared" si="0"/>
        <v>564</v>
      </c>
    </row>
    <row r="21" spans="1:5" ht="15.75">
      <c r="A21" s="8">
        <v>12</v>
      </c>
      <c r="B21" s="6" t="s">
        <v>19</v>
      </c>
      <c r="C21" s="7">
        <v>1</v>
      </c>
      <c r="D21" s="8">
        <v>564</v>
      </c>
      <c r="E21" s="8">
        <f t="shared" si="0"/>
        <v>564</v>
      </c>
    </row>
    <row r="22" spans="1:5" ht="15.75">
      <c r="A22" s="8">
        <v>13</v>
      </c>
      <c r="B22" s="6" t="s">
        <v>98</v>
      </c>
      <c r="C22" s="7">
        <v>0.9</v>
      </c>
      <c r="D22" s="8">
        <v>430</v>
      </c>
      <c r="E22" s="8">
        <f t="shared" si="0"/>
        <v>387</v>
      </c>
    </row>
    <row r="23" spans="1:5" ht="15.75">
      <c r="A23" s="8">
        <v>14</v>
      </c>
      <c r="B23" s="6" t="s">
        <v>23</v>
      </c>
      <c r="C23" s="7">
        <v>0.8</v>
      </c>
      <c r="D23" s="8">
        <v>499</v>
      </c>
      <c r="E23" s="8">
        <f t="shared" si="0"/>
        <v>399</v>
      </c>
    </row>
    <row r="24" spans="1:5" ht="15.75">
      <c r="A24" s="8">
        <v>15</v>
      </c>
      <c r="B24" s="6" t="s">
        <v>20</v>
      </c>
      <c r="C24" s="7">
        <v>0.9</v>
      </c>
      <c r="D24" s="8">
        <v>430</v>
      </c>
      <c r="E24" s="8">
        <f t="shared" si="0"/>
        <v>387</v>
      </c>
    </row>
    <row r="25" spans="1:5" ht="15.75">
      <c r="A25" s="8">
        <v>16</v>
      </c>
      <c r="B25" s="6" t="s">
        <v>7</v>
      </c>
      <c r="C25" s="7">
        <v>0.9</v>
      </c>
      <c r="D25" s="8">
        <v>430</v>
      </c>
      <c r="E25" s="8">
        <f t="shared" si="0"/>
        <v>387</v>
      </c>
    </row>
    <row r="26" spans="1:5" ht="15.75">
      <c r="A26" s="8">
        <v>17</v>
      </c>
      <c r="B26" s="6" t="s">
        <v>180</v>
      </c>
      <c r="C26" s="7">
        <v>3</v>
      </c>
      <c r="D26" s="8">
        <v>475</v>
      </c>
      <c r="E26" s="8">
        <f t="shared" si="0"/>
        <v>1425</v>
      </c>
    </row>
    <row r="27" spans="1:5" ht="15.75">
      <c r="A27" s="8">
        <v>18</v>
      </c>
      <c r="B27" s="6" t="s">
        <v>8</v>
      </c>
      <c r="C27" s="7">
        <v>1.8</v>
      </c>
      <c r="D27" s="8">
        <v>430</v>
      </c>
      <c r="E27" s="8">
        <f t="shared" si="0"/>
        <v>774</v>
      </c>
    </row>
    <row r="28" spans="1:5" ht="15.75">
      <c r="A28" s="8">
        <v>19</v>
      </c>
      <c r="B28" s="6" t="s">
        <v>99</v>
      </c>
      <c r="C28" s="7">
        <v>1</v>
      </c>
      <c r="D28" s="8">
        <v>430</v>
      </c>
      <c r="E28" s="8">
        <f t="shared" si="0"/>
        <v>430</v>
      </c>
    </row>
    <row r="29" spans="1:5" ht="15.75">
      <c r="A29" s="15"/>
      <c r="B29" s="13" t="s">
        <v>10</v>
      </c>
      <c r="C29" s="14">
        <f>SUM(C9:C28)</f>
        <v>51.29999999999999</v>
      </c>
      <c r="D29" s="14"/>
      <c r="E29" s="15">
        <f>SUM(E10:E28)</f>
        <v>32120</v>
      </c>
    </row>
    <row r="31" spans="2:5" ht="15" customHeight="1">
      <c r="B31" s="126" t="s">
        <v>173</v>
      </c>
      <c r="C31" s="126"/>
      <c r="D31" s="126"/>
      <c r="E31" s="126"/>
    </row>
    <row r="32" spans="2:5" ht="15">
      <c r="B32" s="126"/>
      <c r="C32" s="126"/>
      <c r="D32" s="126"/>
      <c r="E32" s="126"/>
    </row>
    <row r="33" spans="2:5" ht="15">
      <c r="B33" s="126"/>
      <c r="C33" s="126"/>
      <c r="D33" s="126"/>
      <c r="E33" s="126"/>
    </row>
    <row r="34" spans="2:5" ht="15">
      <c r="B34" s="126"/>
      <c r="C34" s="126"/>
      <c r="D34" s="126"/>
      <c r="E34" s="126"/>
    </row>
    <row r="35" spans="2:5" ht="20.25" customHeight="1">
      <c r="B35" s="126"/>
      <c r="C35" s="126"/>
      <c r="D35" s="126"/>
      <c r="E35" s="126"/>
    </row>
  </sheetData>
  <sheetProtection/>
  <mergeCells count="8">
    <mergeCell ref="B6:E6"/>
    <mergeCell ref="B7:E7"/>
    <mergeCell ref="B31:E35"/>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zoomScalePageLayoutView="0" workbookViewId="0" topLeftCell="A1">
      <selection activeCell="C3" sqref="C3:E3"/>
    </sheetView>
  </sheetViews>
  <sheetFormatPr defaultColWidth="9.140625" defaultRowHeight="15"/>
  <cols>
    <col min="1" max="1" width="6.421875" style="43" customWidth="1"/>
    <col min="2" max="2" width="29.7109375" style="43" customWidth="1"/>
    <col min="3" max="3" width="20.7109375" style="43" customWidth="1"/>
    <col min="4" max="4" width="18.28125" style="43" customWidth="1"/>
    <col min="5" max="5" width="18.00390625" style="43" customWidth="1"/>
    <col min="6" max="7" width="9.140625" style="43" customWidth="1"/>
  </cols>
  <sheetData>
    <row r="1" spans="1:5" ht="16.5">
      <c r="A1" s="62"/>
      <c r="B1" s="64"/>
      <c r="C1" s="124" t="s">
        <v>138</v>
      </c>
      <c r="D1" s="124"/>
      <c r="E1" s="124"/>
    </row>
    <row r="2" spans="2:5" ht="16.5">
      <c r="B2" s="64"/>
      <c r="C2" s="124" t="s">
        <v>201</v>
      </c>
      <c r="D2" s="124"/>
      <c r="E2" s="124"/>
    </row>
    <row r="3" spans="2:5" ht="16.5">
      <c r="B3" s="64"/>
      <c r="C3" s="124" t="s">
        <v>202</v>
      </c>
      <c r="D3" s="124"/>
      <c r="E3" s="124"/>
    </row>
    <row r="4" spans="3:5" ht="15" customHeight="1">
      <c r="C4" s="125"/>
      <c r="D4" s="125"/>
      <c r="E4" s="125"/>
    </row>
    <row r="5" spans="3:5" ht="15">
      <c r="C5" s="125"/>
      <c r="D5" s="125"/>
      <c r="E5" s="125"/>
    </row>
    <row r="6" spans="2:5" ht="18" customHeight="1">
      <c r="B6" s="128" t="s">
        <v>71</v>
      </c>
      <c r="C6" s="128"/>
      <c r="D6" s="128"/>
      <c r="E6" s="128"/>
    </row>
    <row r="7" spans="2:5" ht="16.5">
      <c r="B7" s="127" t="s">
        <v>65</v>
      </c>
      <c r="C7" s="127"/>
      <c r="D7" s="127"/>
      <c r="E7" s="127"/>
    </row>
    <row r="8" spans="2:5" ht="16.5">
      <c r="B8" s="76"/>
      <c r="C8" s="76"/>
      <c r="D8" s="76"/>
      <c r="E8" s="76"/>
    </row>
    <row r="9" ht="15.75" customHeight="1"/>
    <row r="10" spans="1:5" ht="32.25" customHeight="1">
      <c r="A10" s="16" t="s">
        <v>113</v>
      </c>
      <c r="B10" s="16" t="s">
        <v>0</v>
      </c>
      <c r="C10" s="16" t="s">
        <v>1</v>
      </c>
      <c r="D10" s="16" t="s">
        <v>117</v>
      </c>
      <c r="E10" s="16" t="s">
        <v>118</v>
      </c>
    </row>
    <row r="11" spans="1:5" ht="15.75" customHeight="1">
      <c r="A11" s="8">
        <v>1</v>
      </c>
      <c r="B11" s="20" t="s">
        <v>15</v>
      </c>
      <c r="C11" s="7">
        <v>1</v>
      </c>
      <c r="D11" s="8">
        <v>1050</v>
      </c>
      <c r="E11" s="8">
        <f>ROUND(C11*D11,0)</f>
        <v>1050</v>
      </c>
    </row>
    <row r="12" spans="1:5" ht="15.75" customHeight="1">
      <c r="A12" s="8">
        <v>2</v>
      </c>
      <c r="B12" s="53" t="s">
        <v>106</v>
      </c>
      <c r="C12" s="45">
        <v>22</v>
      </c>
      <c r="D12" s="8">
        <v>710</v>
      </c>
      <c r="E12" s="8">
        <f aca="true" t="shared" si="0" ref="E12:E29">ROUND(C12*D12,0)</f>
        <v>15620</v>
      </c>
    </row>
    <row r="13" spans="1:5" ht="15.75" customHeight="1">
      <c r="A13" s="8">
        <v>3</v>
      </c>
      <c r="B13" s="20" t="s">
        <v>56</v>
      </c>
      <c r="C13" s="7">
        <v>0.7</v>
      </c>
      <c r="D13" s="8">
        <v>710</v>
      </c>
      <c r="E13" s="8">
        <f t="shared" si="0"/>
        <v>497</v>
      </c>
    </row>
    <row r="14" spans="1:5" ht="30" customHeight="1">
      <c r="A14" s="8">
        <v>4</v>
      </c>
      <c r="B14" s="20" t="s">
        <v>16</v>
      </c>
      <c r="C14" s="7">
        <v>1.6</v>
      </c>
      <c r="D14" s="8">
        <v>710</v>
      </c>
      <c r="E14" s="8">
        <f t="shared" si="0"/>
        <v>1136</v>
      </c>
    </row>
    <row r="15" spans="1:5" ht="31.5">
      <c r="A15" s="8">
        <v>5</v>
      </c>
      <c r="B15" s="20" t="s">
        <v>57</v>
      </c>
      <c r="C15" s="7">
        <v>0.75</v>
      </c>
      <c r="D15" s="8">
        <v>710</v>
      </c>
      <c r="E15" s="8">
        <f t="shared" si="0"/>
        <v>533</v>
      </c>
    </row>
    <row r="16" spans="1:5" ht="15.75" customHeight="1">
      <c r="A16" s="8">
        <v>6</v>
      </c>
      <c r="B16" s="6" t="s">
        <v>17</v>
      </c>
      <c r="C16" s="7">
        <v>1</v>
      </c>
      <c r="D16" s="8">
        <v>785</v>
      </c>
      <c r="E16" s="8">
        <f t="shared" si="0"/>
        <v>785</v>
      </c>
    </row>
    <row r="17" spans="1:5" ht="15.75" customHeight="1">
      <c r="A17" s="8">
        <v>7</v>
      </c>
      <c r="B17" s="6" t="s">
        <v>22</v>
      </c>
      <c r="C17" s="7">
        <v>1</v>
      </c>
      <c r="D17" s="8">
        <v>874</v>
      </c>
      <c r="E17" s="8">
        <f t="shared" si="0"/>
        <v>874</v>
      </c>
    </row>
    <row r="18" spans="1:5" ht="15.75" customHeight="1">
      <c r="A18" s="8">
        <v>8</v>
      </c>
      <c r="B18" s="6" t="s">
        <v>24</v>
      </c>
      <c r="C18" s="7">
        <v>1</v>
      </c>
      <c r="D18" s="8">
        <v>797</v>
      </c>
      <c r="E18" s="8">
        <f t="shared" si="0"/>
        <v>797</v>
      </c>
    </row>
    <row r="19" spans="1:5" ht="31.5">
      <c r="A19" s="8">
        <v>9</v>
      </c>
      <c r="B19" s="6" t="s">
        <v>97</v>
      </c>
      <c r="C19" s="7">
        <v>1</v>
      </c>
      <c r="D19" s="8">
        <v>797</v>
      </c>
      <c r="E19" s="8">
        <f t="shared" si="0"/>
        <v>797</v>
      </c>
    </row>
    <row r="20" spans="1:5" ht="15.75" customHeight="1">
      <c r="A20" s="8">
        <v>10</v>
      </c>
      <c r="B20" s="51" t="s">
        <v>11</v>
      </c>
      <c r="C20" s="7">
        <v>11</v>
      </c>
      <c r="D20" s="8">
        <v>475</v>
      </c>
      <c r="E20" s="8">
        <f t="shared" si="0"/>
        <v>5225</v>
      </c>
    </row>
    <row r="21" spans="1:5" ht="15.75" customHeight="1">
      <c r="A21" s="8">
        <v>11</v>
      </c>
      <c r="B21" s="6" t="s">
        <v>12</v>
      </c>
      <c r="C21" s="7">
        <v>1</v>
      </c>
      <c r="D21" s="8">
        <v>564</v>
      </c>
      <c r="E21" s="8">
        <f t="shared" si="0"/>
        <v>564</v>
      </c>
    </row>
    <row r="22" spans="1:5" ht="15.75" customHeight="1">
      <c r="A22" s="8">
        <v>12</v>
      </c>
      <c r="B22" s="6" t="s">
        <v>19</v>
      </c>
      <c r="C22" s="7">
        <v>1.5</v>
      </c>
      <c r="D22" s="8">
        <v>564</v>
      </c>
      <c r="E22" s="8">
        <f t="shared" si="0"/>
        <v>846</v>
      </c>
    </row>
    <row r="23" spans="1:5" ht="15.75" customHeight="1">
      <c r="A23" s="8">
        <v>13</v>
      </c>
      <c r="B23" s="6" t="s">
        <v>98</v>
      </c>
      <c r="C23" s="7">
        <v>1</v>
      </c>
      <c r="D23" s="8">
        <v>430</v>
      </c>
      <c r="E23" s="8">
        <f t="shared" si="0"/>
        <v>430</v>
      </c>
    </row>
    <row r="24" spans="1:5" ht="15.75" customHeight="1">
      <c r="A24" s="8">
        <v>14</v>
      </c>
      <c r="B24" s="6" t="s">
        <v>23</v>
      </c>
      <c r="C24" s="7">
        <v>0.7</v>
      </c>
      <c r="D24" s="8">
        <v>499</v>
      </c>
      <c r="E24" s="8">
        <f t="shared" si="0"/>
        <v>349</v>
      </c>
    </row>
    <row r="25" spans="1:5" ht="15.75" customHeight="1">
      <c r="A25" s="8">
        <v>15</v>
      </c>
      <c r="B25" s="6" t="s">
        <v>20</v>
      </c>
      <c r="C25" s="7">
        <v>1.2</v>
      </c>
      <c r="D25" s="8">
        <v>430</v>
      </c>
      <c r="E25" s="8">
        <f t="shared" si="0"/>
        <v>516</v>
      </c>
    </row>
    <row r="26" spans="1:5" ht="15.75" customHeight="1">
      <c r="A26" s="8">
        <v>16</v>
      </c>
      <c r="B26" s="6" t="s">
        <v>7</v>
      </c>
      <c r="C26" s="7">
        <v>1.2</v>
      </c>
      <c r="D26" s="8">
        <v>430</v>
      </c>
      <c r="E26" s="8">
        <f t="shared" si="0"/>
        <v>516</v>
      </c>
    </row>
    <row r="27" spans="1:5" ht="15.75" customHeight="1">
      <c r="A27" s="8">
        <v>17</v>
      </c>
      <c r="B27" s="6" t="s">
        <v>181</v>
      </c>
      <c r="C27" s="7">
        <v>3</v>
      </c>
      <c r="D27" s="8">
        <v>475</v>
      </c>
      <c r="E27" s="8">
        <f t="shared" si="0"/>
        <v>1425</v>
      </c>
    </row>
    <row r="28" spans="1:5" ht="15.75" customHeight="1">
      <c r="A28" s="8">
        <v>18</v>
      </c>
      <c r="B28" s="6" t="s">
        <v>8</v>
      </c>
      <c r="C28" s="7">
        <v>2</v>
      </c>
      <c r="D28" s="8">
        <v>430</v>
      </c>
      <c r="E28" s="8">
        <f t="shared" si="0"/>
        <v>860</v>
      </c>
    </row>
    <row r="29" spans="1:5" ht="15.75" customHeight="1">
      <c r="A29" s="8">
        <v>19</v>
      </c>
      <c r="B29" s="6" t="s">
        <v>99</v>
      </c>
      <c r="C29" s="7">
        <v>0.7</v>
      </c>
      <c r="D29" s="8">
        <v>430</v>
      </c>
      <c r="E29" s="8">
        <f t="shared" si="0"/>
        <v>301</v>
      </c>
    </row>
    <row r="30" spans="1:5" ht="15.75">
      <c r="A30" s="15"/>
      <c r="B30" s="52" t="s">
        <v>10</v>
      </c>
      <c r="C30" s="14">
        <f>SUM(C11:C29)</f>
        <v>53.35000000000001</v>
      </c>
      <c r="D30" s="14"/>
      <c r="E30" s="15">
        <f>SUM(E11:E29)</f>
        <v>33121</v>
      </c>
    </row>
    <row r="32" spans="2:5" ht="15" customHeight="1">
      <c r="B32" s="126" t="s">
        <v>173</v>
      </c>
      <c r="C32" s="126"/>
      <c r="D32" s="126"/>
      <c r="E32" s="126"/>
    </row>
    <row r="33" spans="2:5" ht="15">
      <c r="B33" s="126"/>
      <c r="C33" s="126"/>
      <c r="D33" s="126"/>
      <c r="E33" s="126"/>
    </row>
    <row r="34" spans="2:5" ht="15">
      <c r="B34" s="126"/>
      <c r="C34" s="126"/>
      <c r="D34" s="126"/>
      <c r="E34" s="126"/>
    </row>
    <row r="35" spans="2:5" ht="15">
      <c r="B35" s="126"/>
      <c r="C35" s="126"/>
      <c r="D35" s="126"/>
      <c r="E35" s="126"/>
    </row>
    <row r="36" spans="2:5" ht="22.5" customHeight="1">
      <c r="B36" s="126"/>
      <c r="C36" s="126"/>
      <c r="D36" s="126"/>
      <c r="E36" s="126"/>
    </row>
  </sheetData>
  <sheetProtection/>
  <mergeCells count="8">
    <mergeCell ref="B6:E6"/>
    <mergeCell ref="B7:E7"/>
    <mergeCell ref="B32:E36"/>
    <mergeCell ref="C1:E1"/>
    <mergeCell ref="C2:E2"/>
    <mergeCell ref="C3:E3"/>
    <mergeCell ref="C4:E4"/>
    <mergeCell ref="C5:E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C3" sqref="C3:E3"/>
    </sheetView>
  </sheetViews>
  <sheetFormatPr defaultColWidth="9.140625" defaultRowHeight="15"/>
  <cols>
    <col min="1" max="1" width="6.421875" style="43" customWidth="1"/>
    <col min="2" max="2" width="33.7109375" style="43" customWidth="1"/>
    <col min="3" max="3" width="16.28125" style="43" customWidth="1"/>
    <col min="4" max="4" width="16.00390625" style="43" customWidth="1"/>
    <col min="5" max="5" width="16.140625" style="43" customWidth="1"/>
    <col min="6" max="8" width="9.140625" style="43" customWidth="1"/>
  </cols>
  <sheetData>
    <row r="1" spans="1:5" ht="16.5">
      <c r="A1" s="62"/>
      <c r="B1" s="64"/>
      <c r="C1" s="124" t="s">
        <v>139</v>
      </c>
      <c r="D1" s="124"/>
      <c r="E1" s="124"/>
    </row>
    <row r="2" spans="2:5" ht="16.5">
      <c r="B2" s="64"/>
      <c r="C2" s="124" t="s">
        <v>201</v>
      </c>
      <c r="D2" s="124"/>
      <c r="E2" s="124"/>
    </row>
    <row r="3" spans="2:5" ht="16.5">
      <c r="B3" s="64"/>
      <c r="C3" s="124" t="s">
        <v>202</v>
      </c>
      <c r="D3" s="124"/>
      <c r="E3" s="124"/>
    </row>
    <row r="4" spans="3:5" ht="15">
      <c r="C4" s="125"/>
      <c r="D4" s="125"/>
      <c r="E4" s="125"/>
    </row>
    <row r="5" spans="3:5" ht="15">
      <c r="C5" s="125"/>
      <c r="D5" s="125"/>
      <c r="E5" s="125"/>
    </row>
    <row r="6" spans="3:5" ht="15">
      <c r="C6" s="125"/>
      <c r="D6" s="125"/>
      <c r="E6" s="125"/>
    </row>
    <row r="7" spans="3:5" ht="15" customHeight="1">
      <c r="C7" s="125"/>
      <c r="D7" s="125"/>
      <c r="E7" s="125"/>
    </row>
    <row r="8" spans="3:5" ht="15">
      <c r="C8" s="108"/>
      <c r="D8" s="108"/>
      <c r="E8" s="108"/>
    </row>
    <row r="9" spans="2:5" ht="15" customHeight="1">
      <c r="B9" s="128" t="s">
        <v>72</v>
      </c>
      <c r="C9" s="128"/>
      <c r="D9" s="128"/>
      <c r="E9" s="128"/>
    </row>
    <row r="10" spans="2:5" ht="16.5">
      <c r="B10" s="127" t="s">
        <v>65</v>
      </c>
      <c r="C10" s="127"/>
      <c r="D10" s="127"/>
      <c r="E10" s="127"/>
    </row>
    <row r="12" spans="1:5" ht="30.75" customHeight="1">
      <c r="A12" s="16" t="s">
        <v>113</v>
      </c>
      <c r="B12" s="16" t="s">
        <v>0</v>
      </c>
      <c r="C12" s="16" t="s">
        <v>1</v>
      </c>
      <c r="D12" s="16" t="s">
        <v>117</v>
      </c>
      <c r="E12" s="16" t="s">
        <v>118</v>
      </c>
    </row>
    <row r="13" spans="1:5" ht="15.75">
      <c r="A13" s="8">
        <v>1</v>
      </c>
      <c r="B13" s="6" t="s">
        <v>15</v>
      </c>
      <c r="C13" s="7">
        <v>1</v>
      </c>
      <c r="D13" s="8">
        <v>1000</v>
      </c>
      <c r="E13" s="8">
        <f>ROUND(C13*D13,0)</f>
        <v>1000</v>
      </c>
    </row>
    <row r="14" spans="1:5" ht="15.75">
      <c r="A14" s="8">
        <v>2</v>
      </c>
      <c r="B14" s="51" t="s">
        <v>106</v>
      </c>
      <c r="C14" s="45">
        <v>14</v>
      </c>
      <c r="D14" s="8">
        <v>710</v>
      </c>
      <c r="E14" s="8">
        <f aca="true" t="shared" si="0" ref="E14:E26">ROUND(C14*D14,0)</f>
        <v>9940</v>
      </c>
    </row>
    <row r="15" spans="1:5" ht="31.5">
      <c r="A15" s="8">
        <v>3</v>
      </c>
      <c r="B15" s="6" t="s">
        <v>16</v>
      </c>
      <c r="C15" s="7">
        <v>1.5</v>
      </c>
      <c r="D15" s="8">
        <v>710</v>
      </c>
      <c r="E15" s="8">
        <f t="shared" si="0"/>
        <v>1065</v>
      </c>
    </row>
    <row r="16" spans="1:5" ht="31.5">
      <c r="A16" s="8">
        <v>4</v>
      </c>
      <c r="B16" s="6" t="s">
        <v>57</v>
      </c>
      <c r="C16" s="7">
        <v>0.75</v>
      </c>
      <c r="D16" s="8">
        <v>710</v>
      </c>
      <c r="E16" s="8">
        <f t="shared" si="0"/>
        <v>533</v>
      </c>
    </row>
    <row r="17" spans="1:5" ht="15.75">
      <c r="A17" s="8">
        <v>5</v>
      </c>
      <c r="B17" s="6" t="s">
        <v>17</v>
      </c>
      <c r="C17" s="7">
        <v>1</v>
      </c>
      <c r="D17" s="8">
        <v>785</v>
      </c>
      <c r="E17" s="8">
        <f t="shared" si="0"/>
        <v>785</v>
      </c>
    </row>
    <row r="18" spans="1:5" ht="15.75">
      <c r="A18" s="8">
        <v>6</v>
      </c>
      <c r="B18" s="6" t="s">
        <v>56</v>
      </c>
      <c r="C18" s="7">
        <v>1</v>
      </c>
      <c r="D18" s="8">
        <v>710</v>
      </c>
      <c r="E18" s="8">
        <f>ROUND(C18*D18,0)</f>
        <v>710</v>
      </c>
    </row>
    <row r="19" spans="1:5" ht="15.75">
      <c r="A19" s="8">
        <v>7</v>
      </c>
      <c r="B19" s="6" t="s">
        <v>22</v>
      </c>
      <c r="C19" s="7">
        <v>1</v>
      </c>
      <c r="D19" s="8">
        <v>874</v>
      </c>
      <c r="E19" s="8">
        <f t="shared" si="0"/>
        <v>874</v>
      </c>
    </row>
    <row r="20" spans="1:5" ht="15.75">
      <c r="A20" s="8">
        <v>8</v>
      </c>
      <c r="B20" s="6" t="s">
        <v>24</v>
      </c>
      <c r="C20" s="7">
        <v>0.9</v>
      </c>
      <c r="D20" s="8">
        <v>797</v>
      </c>
      <c r="E20" s="8">
        <f t="shared" si="0"/>
        <v>717</v>
      </c>
    </row>
    <row r="21" spans="1:5" ht="15.75">
      <c r="A21" s="8">
        <v>9</v>
      </c>
      <c r="B21" s="6" t="s">
        <v>97</v>
      </c>
      <c r="C21" s="7">
        <v>1</v>
      </c>
      <c r="D21" s="8">
        <v>797</v>
      </c>
      <c r="E21" s="8">
        <f t="shared" si="0"/>
        <v>797</v>
      </c>
    </row>
    <row r="22" spans="1:5" ht="15.75">
      <c r="A22" s="8">
        <v>10</v>
      </c>
      <c r="B22" s="51" t="s">
        <v>11</v>
      </c>
      <c r="C22" s="7">
        <v>7</v>
      </c>
      <c r="D22" s="8">
        <v>475</v>
      </c>
      <c r="E22" s="8">
        <f t="shared" si="0"/>
        <v>3325</v>
      </c>
    </row>
    <row r="23" spans="1:5" ht="15.75">
      <c r="A23" s="8">
        <v>11</v>
      </c>
      <c r="B23" s="6" t="s">
        <v>35</v>
      </c>
      <c r="C23" s="7">
        <v>0.9</v>
      </c>
      <c r="D23" s="8">
        <v>430</v>
      </c>
      <c r="E23" s="8">
        <f t="shared" si="0"/>
        <v>387</v>
      </c>
    </row>
    <row r="24" spans="1:5" ht="15.75">
      <c r="A24" s="8">
        <v>12</v>
      </c>
      <c r="B24" s="6" t="s">
        <v>180</v>
      </c>
      <c r="C24" s="7">
        <v>3</v>
      </c>
      <c r="D24" s="8">
        <v>475</v>
      </c>
      <c r="E24" s="8">
        <f t="shared" si="0"/>
        <v>1425</v>
      </c>
    </row>
    <row r="25" spans="1:5" ht="15.75">
      <c r="A25" s="8">
        <v>13</v>
      </c>
      <c r="B25" s="6" t="s">
        <v>8</v>
      </c>
      <c r="C25" s="7">
        <v>0.5</v>
      </c>
      <c r="D25" s="8">
        <v>430</v>
      </c>
      <c r="E25" s="8">
        <f t="shared" si="0"/>
        <v>215</v>
      </c>
    </row>
    <row r="26" spans="1:5" ht="15.75">
      <c r="A26" s="8">
        <v>14</v>
      </c>
      <c r="B26" s="6" t="s">
        <v>99</v>
      </c>
      <c r="C26" s="7">
        <v>0.5</v>
      </c>
      <c r="D26" s="8">
        <v>430</v>
      </c>
      <c r="E26" s="8">
        <f t="shared" si="0"/>
        <v>215</v>
      </c>
    </row>
    <row r="27" spans="1:5" ht="15.75">
      <c r="A27" s="15"/>
      <c r="B27" s="13" t="s">
        <v>10</v>
      </c>
      <c r="C27" s="14">
        <f>SUM(C13:C26)</f>
        <v>34.05</v>
      </c>
      <c r="D27" s="14"/>
      <c r="E27" s="15">
        <f>SUM(E13:E26)</f>
        <v>21988</v>
      </c>
    </row>
    <row r="28" spans="1:5" ht="15">
      <c r="A28" s="83"/>
      <c r="B28" s="83"/>
      <c r="C28" s="83"/>
      <c r="D28" s="83"/>
      <c r="E28" s="83"/>
    </row>
    <row r="29" spans="1:5" ht="15" customHeight="1">
      <c r="A29" s="83"/>
      <c r="B29" s="126" t="s">
        <v>173</v>
      </c>
      <c r="C29" s="126"/>
      <c r="D29" s="126"/>
      <c r="E29" s="126"/>
    </row>
    <row r="30" spans="1:5" ht="15">
      <c r="A30" s="83"/>
      <c r="B30" s="126"/>
      <c r="C30" s="126"/>
      <c r="D30" s="126"/>
      <c r="E30" s="126"/>
    </row>
    <row r="31" spans="1:5" ht="15">
      <c r="A31" s="83"/>
      <c r="B31" s="126"/>
      <c r="C31" s="126"/>
      <c r="D31" s="126"/>
      <c r="E31" s="126"/>
    </row>
    <row r="32" spans="1:5" ht="15">
      <c r="A32" s="83"/>
      <c r="B32" s="126"/>
      <c r="C32" s="126"/>
      <c r="D32" s="126"/>
      <c r="E32" s="126"/>
    </row>
    <row r="33" spans="1:5" ht="21.75" customHeight="1">
      <c r="A33" s="83"/>
      <c r="B33" s="126"/>
      <c r="C33" s="126"/>
      <c r="D33" s="126"/>
      <c r="E33" s="126"/>
    </row>
  </sheetData>
  <sheetProtection/>
  <mergeCells count="10">
    <mergeCell ref="B9:E9"/>
    <mergeCell ref="B10:E10"/>
    <mergeCell ref="B29:E33"/>
    <mergeCell ref="C1:E1"/>
    <mergeCell ref="C2:E2"/>
    <mergeCell ref="C3:E3"/>
    <mergeCell ref="C4:E4"/>
    <mergeCell ref="C5:E5"/>
    <mergeCell ref="C6:E6"/>
    <mergeCell ref="C7:E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Jurmalas Pilsetas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Liga Baumgarte</dc:creator>
  <cp:keywords/>
  <dc:description/>
  <cp:lastModifiedBy>Arnita Liepiņa</cp:lastModifiedBy>
  <cp:lastPrinted>2018-10-02T06:41:55Z</cp:lastPrinted>
  <dcterms:created xsi:type="dcterms:W3CDTF">2012-01-13T11:54:07Z</dcterms:created>
  <dcterms:modified xsi:type="dcterms:W3CDTF">2018-10-02T06:43:38Z</dcterms:modified>
  <cp:category/>
  <cp:version/>
  <cp:contentType/>
  <cp:contentStatus/>
</cp:coreProperties>
</file>