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19\TAMES_2019\2019_Publicesanai\"/>
    </mc:Choice>
  </mc:AlternateContent>
  <bookViews>
    <workbookView xWindow="0" yWindow="0" windowWidth="28800" windowHeight="12435"/>
  </bookViews>
  <sheets>
    <sheet name="07.1.1." sheetId="2" r:id="rId1"/>
    <sheet name="07.1.2." sheetId="3" r:id="rId2"/>
    <sheet name="07.1.3." sheetId="4" r:id="rId3"/>
    <sheet name="07.1.4." sheetId="1" r:id="rId4"/>
    <sheet name="07.2.1." sheetId="5" r:id="rId5"/>
  </sheets>
  <definedNames>
    <definedName name="_xlnm._FilterDatabase" localSheetId="0" hidden="1">'07.1.1.'!$A$18:$M$301</definedName>
    <definedName name="_xlnm._FilterDatabase" localSheetId="1" hidden="1">'07.1.2.'!$A$18:$M$301</definedName>
    <definedName name="_xlnm._FilterDatabase" localSheetId="2" hidden="1">'07.1.3.'!$A$18:$M$301</definedName>
    <definedName name="_xlnm._FilterDatabase" localSheetId="3" hidden="1">'07.1.4.'!$A$18:$L$301</definedName>
    <definedName name="_xlnm._FilterDatabase" localSheetId="4" hidden="1">'07.2.1.'!$A$18:$L$301</definedName>
    <definedName name="_xlnm.Print_Titles" localSheetId="0">'07.1.1.'!$18:$18</definedName>
    <definedName name="_xlnm.Print_Titles" localSheetId="1">'07.1.2.'!$18:$18</definedName>
    <definedName name="_xlnm.Print_Titles" localSheetId="2">'07.1.3.'!$18:$18</definedName>
    <definedName name="_xlnm.Print_Titles" localSheetId="3">'07.1.4.'!$18:$18</definedName>
    <definedName name="_xlnm.Print_Titles" localSheetId="4">'07.2.1.'!$18:$18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1" i="5" l="1"/>
  <c r="C301" i="5"/>
  <c r="H300" i="5"/>
  <c r="C300" i="5"/>
  <c r="H299" i="5"/>
  <c r="C299" i="5"/>
  <c r="H298" i="5"/>
  <c r="C298" i="5"/>
  <c r="H297" i="5"/>
  <c r="C297" i="5"/>
  <c r="H296" i="5"/>
  <c r="C296" i="5"/>
  <c r="H295" i="5"/>
  <c r="C295" i="5"/>
  <c r="H294" i="5"/>
  <c r="C294" i="5"/>
  <c r="C293" i="5" s="1"/>
  <c r="L293" i="5"/>
  <c r="K293" i="5"/>
  <c r="J293" i="5"/>
  <c r="I293" i="5"/>
  <c r="H293" i="5"/>
  <c r="G293" i="5"/>
  <c r="F293" i="5"/>
  <c r="E293" i="5"/>
  <c r="D293" i="5"/>
  <c r="H288" i="5"/>
  <c r="C288" i="5"/>
  <c r="H287" i="5"/>
  <c r="C287" i="5"/>
  <c r="L286" i="5"/>
  <c r="K286" i="5"/>
  <c r="J286" i="5"/>
  <c r="I286" i="5"/>
  <c r="G286" i="5"/>
  <c r="F286" i="5"/>
  <c r="E286" i="5"/>
  <c r="D286" i="5"/>
  <c r="H285" i="5"/>
  <c r="C285" i="5"/>
  <c r="L284" i="5"/>
  <c r="K284" i="5"/>
  <c r="J284" i="5"/>
  <c r="I284" i="5"/>
  <c r="I283" i="5" s="1"/>
  <c r="G284" i="5"/>
  <c r="F284" i="5"/>
  <c r="F283" i="5" s="1"/>
  <c r="E284" i="5"/>
  <c r="D284" i="5"/>
  <c r="D283" i="5" s="1"/>
  <c r="L283" i="5"/>
  <c r="K283" i="5"/>
  <c r="G283" i="5"/>
  <c r="E283" i="5"/>
  <c r="H282" i="5"/>
  <c r="C282" i="5"/>
  <c r="L281" i="5"/>
  <c r="K281" i="5"/>
  <c r="J281" i="5"/>
  <c r="I281" i="5"/>
  <c r="H281" i="5" s="1"/>
  <c r="G281" i="5"/>
  <c r="F281" i="5"/>
  <c r="E281" i="5"/>
  <c r="D281" i="5"/>
  <c r="H280" i="5"/>
  <c r="C280" i="5"/>
  <c r="H279" i="5"/>
  <c r="C279" i="5"/>
  <c r="H278" i="5"/>
  <c r="C278" i="5"/>
  <c r="H277" i="5"/>
  <c r="C277" i="5"/>
  <c r="L276" i="5"/>
  <c r="K276" i="5"/>
  <c r="J276" i="5"/>
  <c r="H276" i="5" s="1"/>
  <c r="I276" i="5"/>
  <c r="G276" i="5"/>
  <c r="F276" i="5"/>
  <c r="E276" i="5"/>
  <c r="E270" i="5" s="1"/>
  <c r="E269" i="5" s="1"/>
  <c r="D276" i="5"/>
  <c r="H275" i="5"/>
  <c r="C275" i="5"/>
  <c r="H274" i="5"/>
  <c r="C274" i="5"/>
  <c r="H273" i="5"/>
  <c r="C273" i="5"/>
  <c r="L272" i="5"/>
  <c r="L270" i="5" s="1"/>
  <c r="K272" i="5"/>
  <c r="K270" i="5" s="1"/>
  <c r="K269" i="5" s="1"/>
  <c r="J272" i="5"/>
  <c r="I272" i="5"/>
  <c r="G272" i="5"/>
  <c r="G270" i="5" s="1"/>
  <c r="G269" i="5" s="1"/>
  <c r="F272" i="5"/>
  <c r="F270" i="5" s="1"/>
  <c r="F269" i="5" s="1"/>
  <c r="E272" i="5"/>
  <c r="D272" i="5"/>
  <c r="H271" i="5"/>
  <c r="C271" i="5"/>
  <c r="I270" i="5"/>
  <c r="I269" i="5" s="1"/>
  <c r="D270" i="5"/>
  <c r="H268" i="5"/>
  <c r="C268" i="5"/>
  <c r="H267" i="5"/>
  <c r="C267" i="5"/>
  <c r="H266" i="5"/>
  <c r="C266" i="5"/>
  <c r="H265" i="5"/>
  <c r="C265" i="5"/>
  <c r="L264" i="5"/>
  <c r="L259" i="5" s="1"/>
  <c r="K264" i="5"/>
  <c r="J264" i="5"/>
  <c r="I264" i="5"/>
  <c r="G264" i="5"/>
  <c r="F264" i="5"/>
  <c r="E264" i="5"/>
  <c r="D264" i="5"/>
  <c r="H263" i="5"/>
  <c r="C263" i="5"/>
  <c r="H262" i="5"/>
  <c r="C262" i="5"/>
  <c r="H261" i="5"/>
  <c r="C261" i="5"/>
  <c r="L260" i="5"/>
  <c r="K260" i="5"/>
  <c r="J260" i="5"/>
  <c r="I260" i="5"/>
  <c r="G260" i="5"/>
  <c r="G259" i="5" s="1"/>
  <c r="F260" i="5"/>
  <c r="E260" i="5"/>
  <c r="E259" i="5" s="1"/>
  <c r="D260" i="5"/>
  <c r="D259" i="5" s="1"/>
  <c r="K259" i="5"/>
  <c r="I259" i="5"/>
  <c r="H258" i="5"/>
  <c r="C258" i="5"/>
  <c r="H257" i="5"/>
  <c r="C257" i="5"/>
  <c r="H256" i="5"/>
  <c r="C256" i="5"/>
  <c r="H255" i="5"/>
  <c r="C255" i="5"/>
  <c r="H254" i="5"/>
  <c r="C254" i="5"/>
  <c r="H253" i="5"/>
  <c r="C253" i="5"/>
  <c r="L252" i="5"/>
  <c r="K252" i="5"/>
  <c r="J252" i="5"/>
  <c r="I252" i="5"/>
  <c r="G252" i="5"/>
  <c r="G251" i="5" s="1"/>
  <c r="F252" i="5"/>
  <c r="F251" i="5" s="1"/>
  <c r="E252" i="5"/>
  <c r="D252" i="5"/>
  <c r="L251" i="5"/>
  <c r="K251" i="5"/>
  <c r="I251" i="5"/>
  <c r="E251" i="5"/>
  <c r="D251" i="5"/>
  <c r="H250" i="5"/>
  <c r="C250" i="5"/>
  <c r="H249" i="5"/>
  <c r="C249" i="5"/>
  <c r="H248" i="5"/>
  <c r="C248" i="5"/>
  <c r="H247" i="5"/>
  <c r="C247" i="5"/>
  <c r="L246" i="5"/>
  <c r="K246" i="5"/>
  <c r="J246" i="5"/>
  <c r="I246" i="5"/>
  <c r="G246" i="5"/>
  <c r="F246" i="5"/>
  <c r="E246" i="5"/>
  <c r="E231" i="5" s="1"/>
  <c r="D246" i="5"/>
  <c r="H245" i="5"/>
  <c r="C245" i="5"/>
  <c r="H244" i="5"/>
  <c r="C244" i="5"/>
  <c r="H243" i="5"/>
  <c r="C243" i="5"/>
  <c r="H242" i="5"/>
  <c r="C242" i="5"/>
  <c r="H241" i="5"/>
  <c r="C241" i="5"/>
  <c r="H240" i="5"/>
  <c r="C240" i="5"/>
  <c r="H239" i="5"/>
  <c r="C239" i="5"/>
  <c r="L238" i="5"/>
  <c r="K238" i="5"/>
  <c r="J238" i="5"/>
  <c r="I238" i="5"/>
  <c r="G238" i="5"/>
  <c r="F238" i="5"/>
  <c r="E238" i="5"/>
  <c r="D238" i="5"/>
  <c r="H237" i="5"/>
  <c r="C237" i="5"/>
  <c r="H236" i="5"/>
  <c r="C236" i="5"/>
  <c r="L235" i="5"/>
  <c r="L231" i="5" s="1"/>
  <c r="K235" i="5"/>
  <c r="J235" i="5"/>
  <c r="I235" i="5"/>
  <c r="H235" i="5"/>
  <c r="G235" i="5"/>
  <c r="F235" i="5"/>
  <c r="E235" i="5"/>
  <c r="D235" i="5"/>
  <c r="C235" i="5" s="1"/>
  <c r="H234" i="5"/>
  <c r="C234" i="5"/>
  <c r="L233" i="5"/>
  <c r="K233" i="5"/>
  <c r="K231" i="5" s="1"/>
  <c r="K230" i="5" s="1"/>
  <c r="J233" i="5"/>
  <c r="I233" i="5"/>
  <c r="H233" i="5" s="1"/>
  <c r="G233" i="5"/>
  <c r="G231" i="5" s="1"/>
  <c r="F233" i="5"/>
  <c r="E233" i="5"/>
  <c r="D233" i="5"/>
  <c r="H232" i="5"/>
  <c r="C232" i="5"/>
  <c r="I231" i="5"/>
  <c r="I230" i="5" s="1"/>
  <c r="H229" i="5"/>
  <c r="C229" i="5"/>
  <c r="H228" i="5"/>
  <c r="C228" i="5"/>
  <c r="L227" i="5"/>
  <c r="K227" i="5"/>
  <c r="K204" i="5" s="1"/>
  <c r="J227" i="5"/>
  <c r="I227" i="5"/>
  <c r="H227" i="5" s="1"/>
  <c r="G227" i="5"/>
  <c r="F227" i="5"/>
  <c r="E227" i="5"/>
  <c r="D227" i="5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L216" i="5"/>
  <c r="K216" i="5"/>
  <c r="J216" i="5"/>
  <c r="I216" i="5"/>
  <c r="G216" i="5"/>
  <c r="F216" i="5"/>
  <c r="E216" i="5"/>
  <c r="D216" i="5"/>
  <c r="H215" i="5"/>
  <c r="C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L205" i="5"/>
  <c r="K205" i="5"/>
  <c r="J205" i="5"/>
  <c r="I205" i="5"/>
  <c r="H205" i="5"/>
  <c r="G205" i="5"/>
  <c r="F205" i="5"/>
  <c r="F204" i="5" s="1"/>
  <c r="E205" i="5"/>
  <c r="D205" i="5"/>
  <c r="J204" i="5"/>
  <c r="G204" i="5"/>
  <c r="E204" i="5"/>
  <c r="H203" i="5"/>
  <c r="C203" i="5"/>
  <c r="H202" i="5"/>
  <c r="C202" i="5"/>
  <c r="H201" i="5"/>
  <c r="C201" i="5"/>
  <c r="H200" i="5"/>
  <c r="C200" i="5"/>
  <c r="H199" i="5"/>
  <c r="C199" i="5"/>
  <c r="L198" i="5"/>
  <c r="K198" i="5"/>
  <c r="J198" i="5"/>
  <c r="I198" i="5"/>
  <c r="I196" i="5" s="1"/>
  <c r="G198" i="5"/>
  <c r="F198" i="5"/>
  <c r="E198" i="5"/>
  <c r="D198" i="5"/>
  <c r="H197" i="5"/>
  <c r="C197" i="5"/>
  <c r="L196" i="5"/>
  <c r="K196" i="5"/>
  <c r="K195" i="5" s="1"/>
  <c r="K194" i="5" s="1"/>
  <c r="G196" i="5"/>
  <c r="G195" i="5" s="1"/>
  <c r="E196" i="5"/>
  <c r="D196" i="5"/>
  <c r="E195" i="5"/>
  <c r="H193" i="5"/>
  <c r="C193" i="5"/>
  <c r="L192" i="5"/>
  <c r="K192" i="5"/>
  <c r="J192" i="5"/>
  <c r="I192" i="5"/>
  <c r="I191" i="5" s="1"/>
  <c r="G192" i="5"/>
  <c r="F192" i="5"/>
  <c r="F191" i="5" s="1"/>
  <c r="E192" i="5"/>
  <c r="D192" i="5"/>
  <c r="L191" i="5"/>
  <c r="K191" i="5"/>
  <c r="G191" i="5"/>
  <c r="G187" i="5" s="1"/>
  <c r="E191" i="5"/>
  <c r="D191" i="5"/>
  <c r="H190" i="5"/>
  <c r="C190" i="5"/>
  <c r="H189" i="5"/>
  <c r="C189" i="5"/>
  <c r="L188" i="5"/>
  <c r="K188" i="5"/>
  <c r="K187" i="5" s="1"/>
  <c r="J188" i="5"/>
  <c r="I188" i="5"/>
  <c r="G188" i="5"/>
  <c r="F188" i="5"/>
  <c r="E188" i="5"/>
  <c r="D188" i="5"/>
  <c r="D187" i="5" s="1"/>
  <c r="E187" i="5"/>
  <c r="H186" i="5"/>
  <c r="C186" i="5"/>
  <c r="H185" i="5"/>
  <c r="C185" i="5"/>
  <c r="L184" i="5"/>
  <c r="K184" i="5"/>
  <c r="J184" i="5"/>
  <c r="H184" i="5" s="1"/>
  <c r="I184" i="5"/>
  <c r="G184" i="5"/>
  <c r="F184" i="5"/>
  <c r="E184" i="5"/>
  <c r="D184" i="5"/>
  <c r="H183" i="5"/>
  <c r="C183" i="5"/>
  <c r="H182" i="5"/>
  <c r="C182" i="5"/>
  <c r="H181" i="5"/>
  <c r="C181" i="5"/>
  <c r="H180" i="5"/>
  <c r="C180" i="5"/>
  <c r="L179" i="5"/>
  <c r="K179" i="5"/>
  <c r="J179" i="5"/>
  <c r="H179" i="5" s="1"/>
  <c r="I179" i="5"/>
  <c r="G179" i="5"/>
  <c r="F179" i="5"/>
  <c r="F174" i="5" s="1"/>
  <c r="F173" i="5" s="1"/>
  <c r="E179" i="5"/>
  <c r="D179" i="5"/>
  <c r="H178" i="5"/>
  <c r="C178" i="5"/>
  <c r="H177" i="5"/>
  <c r="C177" i="5"/>
  <c r="H176" i="5"/>
  <c r="C176" i="5"/>
  <c r="L175" i="5"/>
  <c r="K175" i="5"/>
  <c r="J175" i="5"/>
  <c r="I175" i="5"/>
  <c r="H175" i="5" s="1"/>
  <c r="G175" i="5"/>
  <c r="G174" i="5" s="1"/>
  <c r="G173" i="5" s="1"/>
  <c r="F175" i="5"/>
  <c r="E175" i="5"/>
  <c r="E174" i="5" s="1"/>
  <c r="E173" i="5" s="1"/>
  <c r="D175" i="5"/>
  <c r="K174" i="5"/>
  <c r="K173" i="5" s="1"/>
  <c r="H172" i="5"/>
  <c r="C172" i="5"/>
  <c r="H171" i="5"/>
  <c r="C171" i="5"/>
  <c r="H170" i="5"/>
  <c r="C170" i="5"/>
  <c r="H169" i="5"/>
  <c r="C169" i="5"/>
  <c r="H168" i="5"/>
  <c r="C168" i="5"/>
  <c r="H167" i="5"/>
  <c r="C167" i="5"/>
  <c r="L166" i="5"/>
  <c r="K166" i="5"/>
  <c r="J166" i="5"/>
  <c r="I166" i="5"/>
  <c r="I165" i="5" s="1"/>
  <c r="G166" i="5"/>
  <c r="F166" i="5"/>
  <c r="F165" i="5" s="1"/>
  <c r="E166" i="5"/>
  <c r="D166" i="5"/>
  <c r="D165" i="5" s="1"/>
  <c r="L165" i="5"/>
  <c r="K165" i="5"/>
  <c r="G165" i="5"/>
  <c r="E165" i="5"/>
  <c r="H164" i="5"/>
  <c r="C164" i="5"/>
  <c r="H163" i="5"/>
  <c r="C163" i="5"/>
  <c r="H162" i="5"/>
  <c r="C162" i="5"/>
  <c r="H161" i="5"/>
  <c r="C161" i="5"/>
  <c r="L160" i="5"/>
  <c r="K160" i="5"/>
  <c r="J160" i="5"/>
  <c r="I160" i="5"/>
  <c r="G160" i="5"/>
  <c r="F160" i="5"/>
  <c r="C160" i="5" s="1"/>
  <c r="E160" i="5"/>
  <c r="D160" i="5"/>
  <c r="H159" i="5"/>
  <c r="C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L151" i="5"/>
  <c r="K151" i="5"/>
  <c r="K130" i="5" s="1"/>
  <c r="J151" i="5"/>
  <c r="I151" i="5"/>
  <c r="H151" i="5" s="1"/>
  <c r="G151" i="5"/>
  <c r="F151" i="5"/>
  <c r="E151" i="5"/>
  <c r="D151" i="5"/>
  <c r="H150" i="5"/>
  <c r="C150" i="5"/>
  <c r="H149" i="5"/>
  <c r="C149" i="5"/>
  <c r="H148" i="5"/>
  <c r="C148" i="5"/>
  <c r="H147" i="5"/>
  <c r="C147" i="5"/>
  <c r="H146" i="5"/>
  <c r="C146" i="5"/>
  <c r="H145" i="5"/>
  <c r="C145" i="5"/>
  <c r="L144" i="5"/>
  <c r="K144" i="5"/>
  <c r="J144" i="5"/>
  <c r="I144" i="5"/>
  <c r="G144" i="5"/>
  <c r="F144" i="5"/>
  <c r="E144" i="5"/>
  <c r="D144" i="5"/>
  <c r="H143" i="5"/>
  <c r="C143" i="5"/>
  <c r="H142" i="5"/>
  <c r="C142" i="5"/>
  <c r="L141" i="5"/>
  <c r="K141" i="5"/>
  <c r="J141" i="5"/>
  <c r="I141" i="5"/>
  <c r="H141" i="5"/>
  <c r="G141" i="5"/>
  <c r="F141" i="5"/>
  <c r="E141" i="5"/>
  <c r="D141" i="5"/>
  <c r="C141" i="5" s="1"/>
  <c r="H140" i="5"/>
  <c r="C140" i="5"/>
  <c r="H139" i="5"/>
  <c r="C139" i="5"/>
  <c r="H138" i="5"/>
  <c r="C138" i="5"/>
  <c r="H137" i="5"/>
  <c r="C137" i="5"/>
  <c r="L136" i="5"/>
  <c r="K136" i="5"/>
  <c r="J136" i="5"/>
  <c r="I136" i="5"/>
  <c r="G136" i="5"/>
  <c r="F136" i="5"/>
  <c r="E136" i="5"/>
  <c r="D136" i="5"/>
  <c r="H135" i="5"/>
  <c r="C135" i="5"/>
  <c r="H134" i="5"/>
  <c r="C134" i="5"/>
  <c r="H133" i="5"/>
  <c r="C133" i="5"/>
  <c r="H132" i="5"/>
  <c r="C132" i="5"/>
  <c r="L131" i="5"/>
  <c r="K131" i="5"/>
  <c r="J131" i="5"/>
  <c r="I131" i="5"/>
  <c r="H131" i="5" s="1"/>
  <c r="G131" i="5"/>
  <c r="F131" i="5"/>
  <c r="E131" i="5"/>
  <c r="E130" i="5" s="1"/>
  <c r="D131" i="5"/>
  <c r="G130" i="5"/>
  <c r="H129" i="5"/>
  <c r="H128" i="5" s="1"/>
  <c r="C129" i="5"/>
  <c r="L128" i="5"/>
  <c r="K128" i="5"/>
  <c r="J128" i="5"/>
  <c r="I128" i="5"/>
  <c r="G128" i="5"/>
  <c r="F128" i="5"/>
  <c r="E128" i="5"/>
  <c r="D128" i="5"/>
  <c r="C128" i="5"/>
  <c r="H127" i="5"/>
  <c r="C127" i="5"/>
  <c r="H126" i="5"/>
  <c r="C126" i="5"/>
  <c r="H125" i="5"/>
  <c r="C125" i="5"/>
  <c r="H124" i="5"/>
  <c r="C124" i="5"/>
  <c r="H123" i="5"/>
  <c r="C123" i="5"/>
  <c r="L122" i="5"/>
  <c r="K122" i="5"/>
  <c r="J122" i="5"/>
  <c r="I122" i="5"/>
  <c r="G122" i="5"/>
  <c r="F122" i="5"/>
  <c r="E122" i="5"/>
  <c r="D122" i="5"/>
  <c r="H121" i="5"/>
  <c r="C121" i="5"/>
  <c r="H120" i="5"/>
  <c r="C120" i="5"/>
  <c r="H119" i="5"/>
  <c r="C119" i="5"/>
  <c r="H118" i="5"/>
  <c r="C118" i="5"/>
  <c r="H117" i="5"/>
  <c r="C117" i="5"/>
  <c r="L116" i="5"/>
  <c r="K116" i="5"/>
  <c r="J116" i="5"/>
  <c r="I116" i="5"/>
  <c r="G116" i="5"/>
  <c r="F116" i="5"/>
  <c r="E116" i="5"/>
  <c r="D116" i="5"/>
  <c r="H115" i="5"/>
  <c r="C115" i="5"/>
  <c r="H114" i="5"/>
  <c r="C114" i="5"/>
  <c r="H113" i="5"/>
  <c r="C113" i="5"/>
  <c r="L112" i="5"/>
  <c r="K112" i="5"/>
  <c r="J112" i="5"/>
  <c r="I112" i="5"/>
  <c r="G112" i="5"/>
  <c r="F112" i="5"/>
  <c r="E112" i="5"/>
  <c r="D112" i="5"/>
  <c r="H111" i="5"/>
  <c r="C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L103" i="5"/>
  <c r="K103" i="5"/>
  <c r="K83" i="5" s="1"/>
  <c r="J103" i="5"/>
  <c r="I103" i="5"/>
  <c r="H103" i="5" s="1"/>
  <c r="G103" i="5"/>
  <c r="F103" i="5"/>
  <c r="E103" i="5"/>
  <c r="D103" i="5"/>
  <c r="H102" i="5"/>
  <c r="C102" i="5"/>
  <c r="H101" i="5"/>
  <c r="C101" i="5"/>
  <c r="H100" i="5"/>
  <c r="C100" i="5"/>
  <c r="H99" i="5"/>
  <c r="C99" i="5"/>
  <c r="H98" i="5"/>
  <c r="C98" i="5"/>
  <c r="H97" i="5"/>
  <c r="C97" i="5"/>
  <c r="H96" i="5"/>
  <c r="C96" i="5"/>
  <c r="L95" i="5"/>
  <c r="K95" i="5"/>
  <c r="J95" i="5"/>
  <c r="H95" i="5" s="1"/>
  <c r="I95" i="5"/>
  <c r="G95" i="5"/>
  <c r="F95" i="5"/>
  <c r="E95" i="5"/>
  <c r="D95" i="5"/>
  <c r="H94" i="5"/>
  <c r="C94" i="5"/>
  <c r="H93" i="5"/>
  <c r="C93" i="5"/>
  <c r="H92" i="5"/>
  <c r="C92" i="5"/>
  <c r="H91" i="5"/>
  <c r="C91" i="5"/>
  <c r="H90" i="5"/>
  <c r="C90" i="5"/>
  <c r="L89" i="5"/>
  <c r="K89" i="5"/>
  <c r="J89" i="5"/>
  <c r="I89" i="5"/>
  <c r="H89" i="5" s="1"/>
  <c r="G89" i="5"/>
  <c r="F89" i="5"/>
  <c r="E89" i="5"/>
  <c r="D89" i="5"/>
  <c r="H88" i="5"/>
  <c r="C88" i="5"/>
  <c r="H87" i="5"/>
  <c r="C87" i="5"/>
  <c r="H86" i="5"/>
  <c r="C86" i="5"/>
  <c r="H85" i="5"/>
  <c r="C85" i="5"/>
  <c r="L84" i="5"/>
  <c r="K84" i="5"/>
  <c r="J84" i="5"/>
  <c r="I84" i="5"/>
  <c r="I83" i="5" s="1"/>
  <c r="G84" i="5"/>
  <c r="F84" i="5"/>
  <c r="E84" i="5"/>
  <c r="E83" i="5" s="1"/>
  <c r="D84" i="5"/>
  <c r="G83" i="5"/>
  <c r="H82" i="5"/>
  <c r="C82" i="5"/>
  <c r="H81" i="5"/>
  <c r="C81" i="5"/>
  <c r="L80" i="5"/>
  <c r="K80" i="5"/>
  <c r="J80" i="5"/>
  <c r="H80" i="5" s="1"/>
  <c r="I80" i="5"/>
  <c r="G80" i="5"/>
  <c r="F80" i="5"/>
  <c r="E80" i="5"/>
  <c r="D80" i="5"/>
  <c r="H79" i="5"/>
  <c r="C79" i="5"/>
  <c r="H78" i="5"/>
  <c r="C78" i="5"/>
  <c r="L77" i="5"/>
  <c r="L76" i="5" s="1"/>
  <c r="K77" i="5"/>
  <c r="J77" i="5"/>
  <c r="H77" i="5" s="1"/>
  <c r="I77" i="5"/>
  <c r="I76" i="5" s="1"/>
  <c r="G77" i="5"/>
  <c r="F77" i="5"/>
  <c r="F76" i="5" s="1"/>
  <c r="E77" i="5"/>
  <c r="D77" i="5"/>
  <c r="K76" i="5"/>
  <c r="J76" i="5"/>
  <c r="G76" i="5"/>
  <c r="H74" i="5"/>
  <c r="C74" i="5"/>
  <c r="H73" i="5"/>
  <c r="C73" i="5"/>
  <c r="H72" i="5"/>
  <c r="C72" i="5"/>
  <c r="H71" i="5"/>
  <c r="C71" i="5"/>
  <c r="H70" i="5"/>
  <c r="C70" i="5"/>
  <c r="L69" i="5"/>
  <c r="L67" i="5" s="1"/>
  <c r="K69" i="5"/>
  <c r="J69" i="5"/>
  <c r="I69" i="5"/>
  <c r="H69" i="5" s="1"/>
  <c r="G69" i="5"/>
  <c r="F69" i="5"/>
  <c r="E69" i="5"/>
  <c r="E67" i="5" s="1"/>
  <c r="D69" i="5"/>
  <c r="H68" i="5"/>
  <c r="C68" i="5"/>
  <c r="K67" i="5"/>
  <c r="K53" i="5" s="1"/>
  <c r="J67" i="5"/>
  <c r="G67" i="5"/>
  <c r="F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L58" i="5"/>
  <c r="K58" i="5"/>
  <c r="J58" i="5"/>
  <c r="I58" i="5"/>
  <c r="G58" i="5"/>
  <c r="F58" i="5"/>
  <c r="E58" i="5"/>
  <c r="D58" i="5"/>
  <c r="H57" i="5"/>
  <c r="C57" i="5"/>
  <c r="H56" i="5"/>
  <c r="C56" i="5"/>
  <c r="L55" i="5"/>
  <c r="L54" i="5" s="1"/>
  <c r="L53" i="5" s="1"/>
  <c r="K55" i="5"/>
  <c r="J55" i="5"/>
  <c r="I55" i="5"/>
  <c r="H55" i="5" s="1"/>
  <c r="G55" i="5"/>
  <c r="F55" i="5"/>
  <c r="F54" i="5" s="1"/>
  <c r="F53" i="5" s="1"/>
  <c r="E55" i="5"/>
  <c r="D55" i="5"/>
  <c r="K54" i="5"/>
  <c r="J54" i="5"/>
  <c r="I54" i="5"/>
  <c r="G54" i="5"/>
  <c r="G53" i="5" s="1"/>
  <c r="E54" i="5"/>
  <c r="E53" i="5" s="1"/>
  <c r="H47" i="5"/>
  <c r="C47" i="5"/>
  <c r="H46" i="5"/>
  <c r="C46" i="5"/>
  <c r="L45" i="5"/>
  <c r="G45" i="5"/>
  <c r="C45" i="5" s="1"/>
  <c r="H44" i="5"/>
  <c r="C44" i="5"/>
  <c r="K43" i="5"/>
  <c r="J43" i="5"/>
  <c r="I43" i="5"/>
  <c r="F43" i="5"/>
  <c r="E43" i="5"/>
  <c r="D43" i="5"/>
  <c r="C43" i="5" s="1"/>
  <c r="H42" i="5"/>
  <c r="C42" i="5"/>
  <c r="I41" i="5"/>
  <c r="H41" i="5" s="1"/>
  <c r="D41" i="5"/>
  <c r="C41" i="5" s="1"/>
  <c r="H40" i="5"/>
  <c r="C40" i="5"/>
  <c r="H39" i="5"/>
  <c r="C39" i="5"/>
  <c r="H38" i="5"/>
  <c r="C38" i="5"/>
  <c r="H37" i="5"/>
  <c r="C37" i="5"/>
  <c r="K36" i="5"/>
  <c r="H36" i="5" s="1"/>
  <c r="F36" i="5"/>
  <c r="C36" i="5" s="1"/>
  <c r="H35" i="5"/>
  <c r="C35" i="5"/>
  <c r="H34" i="5"/>
  <c r="C34" i="5"/>
  <c r="K33" i="5"/>
  <c r="H33" i="5" s="1"/>
  <c r="F33" i="5"/>
  <c r="C33" i="5" s="1"/>
  <c r="H32" i="5"/>
  <c r="C32" i="5"/>
  <c r="K31" i="5"/>
  <c r="H31" i="5"/>
  <c r="F31" i="5"/>
  <c r="H30" i="5"/>
  <c r="C30" i="5"/>
  <c r="H29" i="5"/>
  <c r="C29" i="5"/>
  <c r="H28" i="5"/>
  <c r="C28" i="5"/>
  <c r="K27" i="5"/>
  <c r="H27" i="5" s="1"/>
  <c r="F27" i="5"/>
  <c r="C27" i="5" s="1"/>
  <c r="H25" i="5"/>
  <c r="C25" i="5"/>
  <c r="H23" i="5"/>
  <c r="C23" i="5"/>
  <c r="H22" i="5"/>
  <c r="C22" i="5"/>
  <c r="L21" i="5"/>
  <c r="L292" i="5" s="1"/>
  <c r="L291" i="5" s="1"/>
  <c r="K21" i="5"/>
  <c r="J21" i="5"/>
  <c r="I21" i="5"/>
  <c r="I292" i="5" s="1"/>
  <c r="G21" i="5"/>
  <c r="G292" i="5" s="1"/>
  <c r="G291" i="5" s="1"/>
  <c r="F21" i="5"/>
  <c r="E21" i="5"/>
  <c r="E292" i="5" s="1"/>
  <c r="E291" i="5" s="1"/>
  <c r="D21" i="5"/>
  <c r="D292" i="5" s="1"/>
  <c r="D291" i="5" s="1"/>
  <c r="L20" i="5"/>
  <c r="H301" i="4"/>
  <c r="C301" i="4"/>
  <c r="H300" i="4"/>
  <c r="C300" i="4"/>
  <c r="H299" i="4"/>
  <c r="C299" i="4"/>
  <c r="H298" i="4"/>
  <c r="C298" i="4"/>
  <c r="H297" i="4"/>
  <c r="C297" i="4"/>
  <c r="H296" i="4"/>
  <c r="C296" i="4"/>
  <c r="H295" i="4"/>
  <c r="C295" i="4"/>
  <c r="H294" i="4"/>
  <c r="C294" i="4"/>
  <c r="C293" i="4" s="1"/>
  <c r="L293" i="4"/>
  <c r="K293" i="4"/>
  <c r="J293" i="4"/>
  <c r="I293" i="4"/>
  <c r="G293" i="4"/>
  <c r="F293" i="4"/>
  <c r="E293" i="4"/>
  <c r="D293" i="4"/>
  <c r="H288" i="4"/>
  <c r="C288" i="4"/>
  <c r="H287" i="4"/>
  <c r="C287" i="4"/>
  <c r="L286" i="4"/>
  <c r="K286" i="4"/>
  <c r="J286" i="4"/>
  <c r="G286" i="4"/>
  <c r="F286" i="4"/>
  <c r="C286" i="4" s="1"/>
  <c r="E286" i="4"/>
  <c r="D286" i="4"/>
  <c r="C285" i="4"/>
  <c r="L284" i="4"/>
  <c r="L283" i="4" s="1"/>
  <c r="K284" i="4"/>
  <c r="K283" i="4" s="1"/>
  <c r="J284" i="4"/>
  <c r="G284" i="4"/>
  <c r="G283" i="4" s="1"/>
  <c r="F284" i="4"/>
  <c r="F283" i="4" s="1"/>
  <c r="E284" i="4"/>
  <c r="D284" i="4"/>
  <c r="D283" i="4" s="1"/>
  <c r="J283" i="4"/>
  <c r="E283" i="4"/>
  <c r="I281" i="4"/>
  <c r="C282" i="4"/>
  <c r="L281" i="4"/>
  <c r="K281" i="4"/>
  <c r="J281" i="4"/>
  <c r="G281" i="4"/>
  <c r="F281" i="4"/>
  <c r="E281" i="4"/>
  <c r="D281" i="4"/>
  <c r="H280" i="4"/>
  <c r="C280" i="4"/>
  <c r="H279" i="4"/>
  <c r="C279" i="4"/>
  <c r="H278" i="4"/>
  <c r="C278" i="4"/>
  <c r="H277" i="4"/>
  <c r="C277" i="4"/>
  <c r="L276" i="4"/>
  <c r="K276" i="4"/>
  <c r="J276" i="4"/>
  <c r="G276" i="4"/>
  <c r="F276" i="4"/>
  <c r="E276" i="4"/>
  <c r="D276" i="4"/>
  <c r="H275" i="4"/>
  <c r="C275" i="4"/>
  <c r="H274" i="4"/>
  <c r="C274" i="4"/>
  <c r="C273" i="4"/>
  <c r="L272" i="4"/>
  <c r="L270" i="4" s="1"/>
  <c r="L269" i="4" s="1"/>
  <c r="K272" i="4"/>
  <c r="K270" i="4" s="1"/>
  <c r="K269" i="4" s="1"/>
  <c r="J272" i="4"/>
  <c r="G272" i="4"/>
  <c r="G270" i="4" s="1"/>
  <c r="F272" i="4"/>
  <c r="C272" i="4" s="1"/>
  <c r="E272" i="4"/>
  <c r="D272" i="4"/>
  <c r="H271" i="4"/>
  <c r="C271" i="4"/>
  <c r="J270" i="4"/>
  <c r="F270" i="4"/>
  <c r="F269" i="4" s="1"/>
  <c r="E270" i="4"/>
  <c r="E269" i="4" s="1"/>
  <c r="D270" i="4"/>
  <c r="J269" i="4"/>
  <c r="C268" i="4"/>
  <c r="H267" i="4"/>
  <c r="C267" i="4"/>
  <c r="H266" i="4"/>
  <c r="C266" i="4"/>
  <c r="H265" i="4"/>
  <c r="C265" i="4"/>
  <c r="L264" i="4"/>
  <c r="K264" i="4"/>
  <c r="J264" i="4"/>
  <c r="G264" i="4"/>
  <c r="F264" i="4"/>
  <c r="E264" i="4"/>
  <c r="D264" i="4"/>
  <c r="H263" i="4"/>
  <c r="C263" i="4"/>
  <c r="H262" i="4"/>
  <c r="C262" i="4"/>
  <c r="C261" i="4"/>
  <c r="L260" i="4"/>
  <c r="L259" i="4" s="1"/>
  <c r="K260" i="4"/>
  <c r="K259" i="4" s="1"/>
  <c r="J260" i="4"/>
  <c r="G260" i="4"/>
  <c r="G259" i="4" s="1"/>
  <c r="F260" i="4"/>
  <c r="F259" i="4" s="1"/>
  <c r="E260" i="4"/>
  <c r="D260" i="4"/>
  <c r="J259" i="4"/>
  <c r="E259" i="4"/>
  <c r="H258" i="4"/>
  <c r="C258" i="4"/>
  <c r="H257" i="4"/>
  <c r="C257" i="4"/>
  <c r="H256" i="4"/>
  <c r="C256" i="4"/>
  <c r="H255" i="4"/>
  <c r="C255" i="4"/>
  <c r="H254" i="4"/>
  <c r="C254" i="4"/>
  <c r="H253" i="4"/>
  <c r="C253" i="4"/>
  <c r="L252" i="4"/>
  <c r="K252" i="4"/>
  <c r="K251" i="4" s="1"/>
  <c r="K230" i="4" s="1"/>
  <c r="J252" i="4"/>
  <c r="J251" i="4" s="1"/>
  <c r="G252" i="4"/>
  <c r="F252" i="4"/>
  <c r="F251" i="4" s="1"/>
  <c r="E252" i="4"/>
  <c r="D252" i="4"/>
  <c r="L251" i="4"/>
  <c r="G251" i="4"/>
  <c r="D251" i="4"/>
  <c r="H250" i="4"/>
  <c r="C250" i="4"/>
  <c r="H249" i="4"/>
  <c r="C249" i="4"/>
  <c r="H248" i="4"/>
  <c r="C248" i="4"/>
  <c r="H247" i="4"/>
  <c r="C247" i="4"/>
  <c r="L246" i="4"/>
  <c r="K246" i="4"/>
  <c r="J246" i="4"/>
  <c r="G246" i="4"/>
  <c r="F246" i="4"/>
  <c r="E246" i="4"/>
  <c r="D246" i="4"/>
  <c r="H245" i="4"/>
  <c r="C245" i="4"/>
  <c r="H244" i="4"/>
  <c r="C244" i="4"/>
  <c r="H243" i="4"/>
  <c r="C243" i="4"/>
  <c r="C242" i="4"/>
  <c r="H241" i="4"/>
  <c r="C241" i="4"/>
  <c r="H240" i="4"/>
  <c r="C240" i="4"/>
  <c r="H239" i="4"/>
  <c r="C239" i="4"/>
  <c r="L238" i="4"/>
  <c r="K238" i="4"/>
  <c r="J238" i="4"/>
  <c r="J231" i="4" s="1"/>
  <c r="J230" i="4" s="1"/>
  <c r="G238" i="4"/>
  <c r="F238" i="4"/>
  <c r="E238" i="4"/>
  <c r="D238" i="4"/>
  <c r="C238" i="4" s="1"/>
  <c r="H237" i="4"/>
  <c r="C237" i="4"/>
  <c r="H236" i="4"/>
  <c r="C236" i="4"/>
  <c r="L235" i="4"/>
  <c r="K235" i="4"/>
  <c r="J235" i="4"/>
  <c r="I235" i="4"/>
  <c r="H235" i="4" s="1"/>
  <c r="G235" i="4"/>
  <c r="G231" i="4" s="1"/>
  <c r="F235" i="4"/>
  <c r="E235" i="4"/>
  <c r="D235" i="4"/>
  <c r="H234" i="4"/>
  <c r="C234" i="4"/>
  <c r="L233" i="4"/>
  <c r="K233" i="4"/>
  <c r="J233" i="4"/>
  <c r="G233" i="4"/>
  <c r="F233" i="4"/>
  <c r="E233" i="4"/>
  <c r="D233" i="4"/>
  <c r="H232" i="4"/>
  <c r="C232" i="4"/>
  <c r="K231" i="4"/>
  <c r="F231" i="4"/>
  <c r="H229" i="4"/>
  <c r="C229" i="4"/>
  <c r="H228" i="4"/>
  <c r="C228" i="4"/>
  <c r="L227" i="4"/>
  <c r="L204" i="4" s="1"/>
  <c r="K227" i="4"/>
  <c r="J227" i="4"/>
  <c r="G227" i="4"/>
  <c r="F227" i="4"/>
  <c r="F204" i="4" s="1"/>
  <c r="E227" i="4"/>
  <c r="D227" i="4"/>
  <c r="H226" i="4"/>
  <c r="C226" i="4"/>
  <c r="H225" i="4"/>
  <c r="C225" i="4"/>
  <c r="H224" i="4"/>
  <c r="C224" i="4"/>
  <c r="H223" i="4"/>
  <c r="C223" i="4"/>
  <c r="H222" i="4"/>
  <c r="C222" i="4"/>
  <c r="H221" i="4"/>
  <c r="C221" i="4"/>
  <c r="H220" i="4"/>
  <c r="C220" i="4"/>
  <c r="H219" i="4"/>
  <c r="C219" i="4"/>
  <c r="H218" i="4"/>
  <c r="C218" i="4"/>
  <c r="H217" i="4"/>
  <c r="C217" i="4"/>
  <c r="L216" i="4"/>
  <c r="K216" i="4"/>
  <c r="K204" i="4" s="1"/>
  <c r="K195" i="4" s="1"/>
  <c r="K194" i="4" s="1"/>
  <c r="J216" i="4"/>
  <c r="G216" i="4"/>
  <c r="F216" i="4"/>
  <c r="E216" i="4"/>
  <c r="C216" i="4" s="1"/>
  <c r="D216" i="4"/>
  <c r="H215" i="4"/>
  <c r="C215" i="4"/>
  <c r="H214" i="4"/>
  <c r="C214" i="4"/>
  <c r="H213" i="4"/>
  <c r="C213" i="4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L205" i="4"/>
  <c r="K205" i="4"/>
  <c r="J205" i="4"/>
  <c r="I205" i="4"/>
  <c r="G205" i="4"/>
  <c r="F205" i="4"/>
  <c r="E205" i="4"/>
  <c r="C205" i="4" s="1"/>
  <c r="D205" i="4"/>
  <c r="J204" i="4"/>
  <c r="G204" i="4"/>
  <c r="H203" i="4"/>
  <c r="C203" i="4"/>
  <c r="H202" i="4"/>
  <c r="C202" i="4"/>
  <c r="H201" i="4"/>
  <c r="C201" i="4"/>
  <c r="H200" i="4"/>
  <c r="C200" i="4"/>
  <c r="H199" i="4"/>
  <c r="C199" i="4"/>
  <c r="L198" i="4"/>
  <c r="L196" i="4" s="1"/>
  <c r="K198" i="4"/>
  <c r="J198" i="4"/>
  <c r="J196" i="4" s="1"/>
  <c r="G198" i="4"/>
  <c r="G196" i="4" s="1"/>
  <c r="G195" i="4" s="1"/>
  <c r="F198" i="4"/>
  <c r="F196" i="4" s="1"/>
  <c r="E198" i="4"/>
  <c r="D198" i="4"/>
  <c r="H197" i="4"/>
  <c r="C197" i="4"/>
  <c r="K196" i="4"/>
  <c r="E196" i="4"/>
  <c r="I192" i="4"/>
  <c r="C193" i="4"/>
  <c r="L192" i="4"/>
  <c r="K192" i="4"/>
  <c r="J192" i="4"/>
  <c r="J191" i="4" s="1"/>
  <c r="G192" i="4"/>
  <c r="G191" i="4" s="1"/>
  <c r="F192" i="4"/>
  <c r="F191" i="4" s="1"/>
  <c r="E192" i="4"/>
  <c r="D192" i="4"/>
  <c r="L191" i="4"/>
  <c r="K191" i="4"/>
  <c r="E191" i="4"/>
  <c r="D191" i="4"/>
  <c r="H190" i="4"/>
  <c r="C190" i="4"/>
  <c r="I188" i="4"/>
  <c r="C189" i="4"/>
  <c r="L188" i="4"/>
  <c r="K188" i="4"/>
  <c r="J188" i="4"/>
  <c r="G188" i="4"/>
  <c r="F188" i="4"/>
  <c r="E188" i="4"/>
  <c r="D188" i="4"/>
  <c r="E187" i="4"/>
  <c r="H186" i="4"/>
  <c r="C186" i="4"/>
  <c r="I184" i="4"/>
  <c r="H185" i="4"/>
  <c r="C185" i="4"/>
  <c r="L184" i="4"/>
  <c r="K184" i="4"/>
  <c r="J184" i="4"/>
  <c r="G184" i="4"/>
  <c r="F184" i="4"/>
  <c r="E184" i="4"/>
  <c r="D184" i="4"/>
  <c r="C184" i="4" s="1"/>
  <c r="H183" i="4"/>
  <c r="C183" i="4"/>
  <c r="H182" i="4"/>
  <c r="C182" i="4"/>
  <c r="H181" i="4"/>
  <c r="C181" i="4"/>
  <c r="I179" i="4"/>
  <c r="H180" i="4"/>
  <c r="C180" i="4"/>
  <c r="L179" i="4"/>
  <c r="K179" i="4"/>
  <c r="J179" i="4"/>
  <c r="G179" i="4"/>
  <c r="F179" i="4"/>
  <c r="E179" i="4"/>
  <c r="D179" i="4"/>
  <c r="C179" i="4" s="1"/>
  <c r="H178" i="4"/>
  <c r="C178" i="4"/>
  <c r="H177" i="4"/>
  <c r="C177" i="4"/>
  <c r="C176" i="4"/>
  <c r="L175" i="4"/>
  <c r="K175" i="4"/>
  <c r="K174" i="4" s="1"/>
  <c r="K173" i="4" s="1"/>
  <c r="J175" i="4"/>
  <c r="J174" i="4" s="1"/>
  <c r="J173" i="4" s="1"/>
  <c r="G175" i="4"/>
  <c r="G174" i="4" s="1"/>
  <c r="G173" i="4" s="1"/>
  <c r="F175" i="4"/>
  <c r="F174" i="4" s="1"/>
  <c r="F173" i="4" s="1"/>
  <c r="E175" i="4"/>
  <c r="E174" i="4" s="1"/>
  <c r="E173" i="4" s="1"/>
  <c r="D175" i="4"/>
  <c r="C175" i="4" s="1"/>
  <c r="H172" i="4"/>
  <c r="C172" i="4"/>
  <c r="H171" i="4"/>
  <c r="C171" i="4"/>
  <c r="H170" i="4"/>
  <c r="C170" i="4"/>
  <c r="H169" i="4"/>
  <c r="C169" i="4"/>
  <c r="H168" i="4"/>
  <c r="C168" i="4"/>
  <c r="C167" i="4"/>
  <c r="L166" i="4"/>
  <c r="K166" i="4"/>
  <c r="K165" i="4" s="1"/>
  <c r="J166" i="4"/>
  <c r="J165" i="4" s="1"/>
  <c r="G166" i="4"/>
  <c r="G165" i="4" s="1"/>
  <c r="F166" i="4"/>
  <c r="F165" i="4" s="1"/>
  <c r="E166" i="4"/>
  <c r="D166" i="4"/>
  <c r="C166" i="4" s="1"/>
  <c r="L165" i="4"/>
  <c r="E165" i="4"/>
  <c r="D165" i="4"/>
  <c r="H164" i="4"/>
  <c r="C164" i="4"/>
  <c r="H163" i="4"/>
  <c r="C163" i="4"/>
  <c r="H162" i="4"/>
  <c r="C162" i="4"/>
  <c r="C161" i="4"/>
  <c r="L160" i="4"/>
  <c r="K160" i="4"/>
  <c r="J160" i="4"/>
  <c r="G160" i="4"/>
  <c r="F160" i="4"/>
  <c r="C160" i="4" s="1"/>
  <c r="E160" i="4"/>
  <c r="D160" i="4"/>
  <c r="H159" i="4"/>
  <c r="C159" i="4"/>
  <c r="H158" i="4"/>
  <c r="C158" i="4"/>
  <c r="H157" i="4"/>
  <c r="C157" i="4"/>
  <c r="H156" i="4"/>
  <c r="C156" i="4"/>
  <c r="H155" i="4"/>
  <c r="C155" i="4"/>
  <c r="H154" i="4"/>
  <c r="C154" i="4"/>
  <c r="H153" i="4"/>
  <c r="C153" i="4"/>
  <c r="H152" i="4"/>
  <c r="C152" i="4"/>
  <c r="L151" i="4"/>
  <c r="K151" i="4"/>
  <c r="J151" i="4"/>
  <c r="G151" i="4"/>
  <c r="F151" i="4"/>
  <c r="C151" i="4" s="1"/>
  <c r="E151" i="4"/>
  <c r="D151" i="4"/>
  <c r="H150" i="4"/>
  <c r="C150" i="4"/>
  <c r="H149" i="4"/>
  <c r="C149" i="4"/>
  <c r="H148" i="4"/>
  <c r="C148" i="4"/>
  <c r="H147" i="4"/>
  <c r="C147" i="4"/>
  <c r="H146" i="4"/>
  <c r="C146" i="4"/>
  <c r="H145" i="4"/>
  <c r="C145" i="4"/>
  <c r="L144" i="4"/>
  <c r="K144" i="4"/>
  <c r="J144" i="4"/>
  <c r="G144" i="4"/>
  <c r="F144" i="4"/>
  <c r="C144" i="4" s="1"/>
  <c r="E144" i="4"/>
  <c r="D144" i="4"/>
  <c r="H143" i="4"/>
  <c r="C143" i="4"/>
  <c r="H142" i="4"/>
  <c r="C142" i="4"/>
  <c r="L141" i="4"/>
  <c r="K141" i="4"/>
  <c r="J141" i="4"/>
  <c r="G141" i="4"/>
  <c r="F141" i="4"/>
  <c r="C141" i="4" s="1"/>
  <c r="E141" i="4"/>
  <c r="D141" i="4"/>
  <c r="H140" i="4"/>
  <c r="C140" i="4"/>
  <c r="H139" i="4"/>
  <c r="C139" i="4"/>
  <c r="H138" i="4"/>
  <c r="C138" i="4"/>
  <c r="H137" i="4"/>
  <c r="C137" i="4"/>
  <c r="L136" i="4"/>
  <c r="L130" i="4" s="1"/>
  <c r="K136" i="4"/>
  <c r="J136" i="4"/>
  <c r="G136" i="4"/>
  <c r="F136" i="4"/>
  <c r="F130" i="4" s="1"/>
  <c r="E136" i="4"/>
  <c r="D136" i="4"/>
  <c r="H135" i="4"/>
  <c r="C135" i="4"/>
  <c r="H134" i="4"/>
  <c r="C134" i="4"/>
  <c r="H133" i="4"/>
  <c r="C133" i="4"/>
  <c r="H132" i="4"/>
  <c r="C132" i="4"/>
  <c r="L131" i="4"/>
  <c r="K131" i="4"/>
  <c r="K130" i="4" s="1"/>
  <c r="J131" i="4"/>
  <c r="G131" i="4"/>
  <c r="F131" i="4"/>
  <c r="E131" i="4"/>
  <c r="E130" i="4" s="1"/>
  <c r="C130" i="4" s="1"/>
  <c r="D131" i="4"/>
  <c r="C131" i="4" s="1"/>
  <c r="J130" i="4"/>
  <c r="G130" i="4"/>
  <c r="D130" i="4"/>
  <c r="H129" i="4"/>
  <c r="H128" i="4" s="1"/>
  <c r="C129" i="4"/>
  <c r="L128" i="4"/>
  <c r="K128" i="4"/>
  <c r="K83" i="4" s="1"/>
  <c r="J128" i="4"/>
  <c r="G128" i="4"/>
  <c r="F128" i="4"/>
  <c r="E128" i="4"/>
  <c r="E83" i="4" s="1"/>
  <c r="D128" i="4"/>
  <c r="C128" i="4"/>
  <c r="H127" i="4"/>
  <c r="D127" i="4"/>
  <c r="C127" i="4"/>
  <c r="H126" i="4"/>
  <c r="C126" i="4"/>
  <c r="H125" i="4"/>
  <c r="C125" i="4"/>
  <c r="H124" i="4"/>
  <c r="C124" i="4"/>
  <c r="H123" i="4"/>
  <c r="C123" i="4"/>
  <c r="L122" i="4"/>
  <c r="K122" i="4"/>
  <c r="J122" i="4"/>
  <c r="G122" i="4"/>
  <c r="F122" i="4"/>
  <c r="E122" i="4"/>
  <c r="D122" i="4"/>
  <c r="C122" i="4" s="1"/>
  <c r="H121" i="4"/>
  <c r="C121" i="4"/>
  <c r="H120" i="4"/>
  <c r="C120" i="4"/>
  <c r="H119" i="4"/>
  <c r="C119" i="4"/>
  <c r="H118" i="4"/>
  <c r="C118" i="4"/>
  <c r="H117" i="4"/>
  <c r="C117" i="4"/>
  <c r="L116" i="4"/>
  <c r="K116" i="4"/>
  <c r="J116" i="4"/>
  <c r="G116" i="4"/>
  <c r="F116" i="4"/>
  <c r="E116" i="4"/>
  <c r="D116" i="4"/>
  <c r="H115" i="4"/>
  <c r="C115" i="4"/>
  <c r="H114" i="4"/>
  <c r="C114" i="4"/>
  <c r="H113" i="4"/>
  <c r="C113" i="4"/>
  <c r="L112" i="4"/>
  <c r="K112" i="4"/>
  <c r="J112" i="4"/>
  <c r="G112" i="4"/>
  <c r="F112" i="4"/>
  <c r="E112" i="4"/>
  <c r="D112" i="4"/>
  <c r="C112" i="4"/>
  <c r="H111" i="4"/>
  <c r="C111" i="4"/>
  <c r="H110" i="4"/>
  <c r="C110" i="4"/>
  <c r="H109" i="4"/>
  <c r="C109" i="4"/>
  <c r="H108" i="4"/>
  <c r="C108" i="4"/>
  <c r="H107" i="4"/>
  <c r="C107" i="4"/>
  <c r="H106" i="4"/>
  <c r="C106" i="4"/>
  <c r="H105" i="4"/>
  <c r="C105" i="4"/>
  <c r="H104" i="4"/>
  <c r="C104" i="4"/>
  <c r="L103" i="4"/>
  <c r="K103" i="4"/>
  <c r="J103" i="4"/>
  <c r="G103" i="4"/>
  <c r="G83" i="4" s="1"/>
  <c r="F103" i="4"/>
  <c r="E103" i="4"/>
  <c r="D103" i="4"/>
  <c r="C103" i="4"/>
  <c r="H102" i="4"/>
  <c r="C102" i="4"/>
  <c r="H101" i="4"/>
  <c r="C101" i="4"/>
  <c r="H100" i="4"/>
  <c r="C100" i="4"/>
  <c r="H99" i="4"/>
  <c r="C99" i="4"/>
  <c r="H98" i="4"/>
  <c r="C98" i="4"/>
  <c r="H97" i="4"/>
  <c r="C97" i="4"/>
  <c r="D96" i="4"/>
  <c r="C96" i="4" s="1"/>
  <c r="L95" i="4"/>
  <c r="K95" i="4"/>
  <c r="J95" i="4"/>
  <c r="J83" i="4" s="1"/>
  <c r="G95" i="4"/>
  <c r="F95" i="4"/>
  <c r="E95" i="4"/>
  <c r="D95" i="4"/>
  <c r="C95" i="4" s="1"/>
  <c r="H94" i="4"/>
  <c r="C94" i="4"/>
  <c r="H93" i="4"/>
  <c r="C93" i="4"/>
  <c r="H92" i="4"/>
  <c r="C92" i="4"/>
  <c r="H91" i="4"/>
  <c r="C91" i="4"/>
  <c r="H90" i="4"/>
  <c r="C90" i="4"/>
  <c r="L89" i="4"/>
  <c r="K89" i="4"/>
  <c r="J89" i="4"/>
  <c r="G89" i="4"/>
  <c r="F89" i="4"/>
  <c r="E89" i="4"/>
  <c r="C89" i="4" s="1"/>
  <c r="D89" i="4"/>
  <c r="H88" i="4"/>
  <c r="C88" i="4"/>
  <c r="H87" i="4"/>
  <c r="C87" i="4"/>
  <c r="H86" i="4"/>
  <c r="C86" i="4"/>
  <c r="H85" i="4"/>
  <c r="C85" i="4"/>
  <c r="L84" i="4"/>
  <c r="K84" i="4"/>
  <c r="J84" i="4"/>
  <c r="G84" i="4"/>
  <c r="F84" i="4"/>
  <c r="E84" i="4"/>
  <c r="C84" i="4" s="1"/>
  <c r="D84" i="4"/>
  <c r="L83" i="4"/>
  <c r="L75" i="4" s="1"/>
  <c r="F83" i="4"/>
  <c r="H82" i="4"/>
  <c r="C82" i="4"/>
  <c r="H81" i="4"/>
  <c r="C81" i="4"/>
  <c r="L80" i="4"/>
  <c r="K80" i="4"/>
  <c r="J80" i="4"/>
  <c r="G80" i="4"/>
  <c r="F80" i="4"/>
  <c r="E80" i="4"/>
  <c r="E76" i="4" s="1"/>
  <c r="D80" i="4"/>
  <c r="H79" i="4"/>
  <c r="C79" i="4"/>
  <c r="H78" i="4"/>
  <c r="C78" i="4"/>
  <c r="L77" i="4"/>
  <c r="K77" i="4"/>
  <c r="J77" i="4"/>
  <c r="J76" i="4" s="1"/>
  <c r="G77" i="4"/>
  <c r="G76" i="4" s="1"/>
  <c r="F77" i="4"/>
  <c r="E77" i="4"/>
  <c r="D77" i="4"/>
  <c r="C77" i="4" s="1"/>
  <c r="L76" i="4"/>
  <c r="F76" i="4"/>
  <c r="H74" i="4"/>
  <c r="C74" i="4"/>
  <c r="H73" i="4"/>
  <c r="C73" i="4"/>
  <c r="H72" i="4"/>
  <c r="C72" i="4"/>
  <c r="H71" i="4"/>
  <c r="C71" i="4"/>
  <c r="H70" i="4"/>
  <c r="C70" i="4"/>
  <c r="L69" i="4"/>
  <c r="L67" i="4" s="1"/>
  <c r="K69" i="4"/>
  <c r="K67" i="4" s="1"/>
  <c r="J69" i="4"/>
  <c r="G69" i="4"/>
  <c r="F69" i="4"/>
  <c r="F67" i="4" s="1"/>
  <c r="E69" i="4"/>
  <c r="E67" i="4" s="1"/>
  <c r="D69" i="4"/>
  <c r="C68" i="4"/>
  <c r="J67" i="4"/>
  <c r="G67" i="4"/>
  <c r="D67" i="4"/>
  <c r="H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I58" i="4"/>
  <c r="C59" i="4"/>
  <c r="L58" i="4"/>
  <c r="K58" i="4"/>
  <c r="J58" i="4"/>
  <c r="G58" i="4"/>
  <c r="F58" i="4"/>
  <c r="E58" i="4"/>
  <c r="D58" i="4"/>
  <c r="H57" i="4"/>
  <c r="C57" i="4"/>
  <c r="C56" i="4"/>
  <c r="L55" i="4"/>
  <c r="L54" i="4" s="1"/>
  <c r="K55" i="4"/>
  <c r="K54" i="4" s="1"/>
  <c r="J55" i="4"/>
  <c r="J54" i="4" s="1"/>
  <c r="J53" i="4" s="1"/>
  <c r="G55" i="4"/>
  <c r="F55" i="4"/>
  <c r="E55" i="4"/>
  <c r="E54" i="4" s="1"/>
  <c r="E53" i="4" s="1"/>
  <c r="D55" i="4"/>
  <c r="D54" i="4" s="1"/>
  <c r="F54" i="4"/>
  <c r="H47" i="4"/>
  <c r="C47" i="4"/>
  <c r="H46" i="4"/>
  <c r="C46" i="4"/>
  <c r="L45" i="4"/>
  <c r="H45" i="4" s="1"/>
  <c r="G45" i="4"/>
  <c r="H44" i="4"/>
  <c r="C44" i="4"/>
  <c r="K43" i="4"/>
  <c r="J43" i="4"/>
  <c r="I43" i="4"/>
  <c r="F43" i="4"/>
  <c r="E43" i="4"/>
  <c r="D43" i="4"/>
  <c r="H42" i="4"/>
  <c r="C42" i="4"/>
  <c r="I41" i="4"/>
  <c r="H41" i="4" s="1"/>
  <c r="D41" i="4"/>
  <c r="C41" i="4" s="1"/>
  <c r="H40" i="4"/>
  <c r="C40" i="4"/>
  <c r="H39" i="4"/>
  <c r="C39" i="4"/>
  <c r="H38" i="4"/>
  <c r="C38" i="4"/>
  <c r="H37" i="4"/>
  <c r="C37" i="4"/>
  <c r="K36" i="4"/>
  <c r="H36" i="4" s="1"/>
  <c r="F36" i="4"/>
  <c r="C36" i="4" s="1"/>
  <c r="H35" i="4"/>
  <c r="C35" i="4"/>
  <c r="H34" i="4"/>
  <c r="C34" i="4"/>
  <c r="K33" i="4"/>
  <c r="H33" i="4" s="1"/>
  <c r="F33" i="4"/>
  <c r="C33" i="4" s="1"/>
  <c r="H32" i="4"/>
  <c r="C32" i="4"/>
  <c r="K31" i="4"/>
  <c r="H31" i="4" s="1"/>
  <c r="F31" i="4"/>
  <c r="C31" i="4" s="1"/>
  <c r="H30" i="4"/>
  <c r="C30" i="4"/>
  <c r="H29" i="4"/>
  <c r="C29" i="4"/>
  <c r="H28" i="4"/>
  <c r="C28" i="4"/>
  <c r="K27" i="4"/>
  <c r="H27" i="4" s="1"/>
  <c r="F27" i="4"/>
  <c r="C27" i="4" s="1"/>
  <c r="H25" i="4"/>
  <c r="C25" i="4"/>
  <c r="H23" i="4"/>
  <c r="C23" i="4"/>
  <c r="H22" i="4"/>
  <c r="C22" i="4"/>
  <c r="L21" i="4"/>
  <c r="K21" i="4"/>
  <c r="K292" i="4" s="1"/>
  <c r="K291" i="4" s="1"/>
  <c r="J21" i="4"/>
  <c r="J292" i="4" s="1"/>
  <c r="J291" i="4" s="1"/>
  <c r="I21" i="4"/>
  <c r="H21" i="4" s="1"/>
  <c r="G21" i="4"/>
  <c r="G292" i="4" s="1"/>
  <c r="F21" i="4"/>
  <c r="F292" i="4" s="1"/>
  <c r="F291" i="4" s="1"/>
  <c r="E21" i="4"/>
  <c r="E292" i="4" s="1"/>
  <c r="E291" i="4" s="1"/>
  <c r="D21" i="4"/>
  <c r="D292" i="4" s="1"/>
  <c r="D291" i="4" s="1"/>
  <c r="G20" i="4"/>
  <c r="E20" i="4"/>
  <c r="H301" i="3"/>
  <c r="C301" i="3"/>
  <c r="H300" i="3"/>
  <c r="C300" i="3"/>
  <c r="H299" i="3"/>
  <c r="C299" i="3"/>
  <c r="H298" i="3"/>
  <c r="C298" i="3"/>
  <c r="H297" i="3"/>
  <c r="C297" i="3"/>
  <c r="H296" i="3"/>
  <c r="C296" i="3"/>
  <c r="H295" i="3"/>
  <c r="C295" i="3"/>
  <c r="H294" i="3"/>
  <c r="C294" i="3"/>
  <c r="L293" i="3"/>
  <c r="K293" i="3"/>
  <c r="J293" i="3"/>
  <c r="I293" i="3"/>
  <c r="H293" i="3"/>
  <c r="G293" i="3"/>
  <c r="F293" i="3"/>
  <c r="E293" i="3"/>
  <c r="D293" i="3"/>
  <c r="C293" i="3"/>
  <c r="H288" i="3"/>
  <c r="C288" i="3"/>
  <c r="H287" i="3"/>
  <c r="C287" i="3"/>
  <c r="L286" i="3"/>
  <c r="K286" i="3"/>
  <c r="J286" i="3"/>
  <c r="G286" i="3"/>
  <c r="F286" i="3"/>
  <c r="E286" i="3"/>
  <c r="D286" i="3"/>
  <c r="I284" i="3"/>
  <c r="C285" i="3"/>
  <c r="L284" i="3"/>
  <c r="L283" i="3" s="1"/>
  <c r="K284" i="3"/>
  <c r="K283" i="3" s="1"/>
  <c r="J284" i="3"/>
  <c r="J283" i="3" s="1"/>
  <c r="G284" i="3"/>
  <c r="G283" i="3" s="1"/>
  <c r="F284" i="3"/>
  <c r="E284" i="3"/>
  <c r="D284" i="3"/>
  <c r="D283" i="3" s="1"/>
  <c r="F283" i="3"/>
  <c r="E283" i="3"/>
  <c r="I281" i="3"/>
  <c r="C282" i="3"/>
  <c r="L281" i="3"/>
  <c r="K281" i="3"/>
  <c r="J281" i="3"/>
  <c r="G281" i="3"/>
  <c r="F281" i="3"/>
  <c r="E281" i="3"/>
  <c r="D281" i="3"/>
  <c r="C281" i="3" s="1"/>
  <c r="H280" i="3"/>
  <c r="C280" i="3"/>
  <c r="H279" i="3"/>
  <c r="C279" i="3"/>
  <c r="H278" i="3"/>
  <c r="C278" i="3"/>
  <c r="H277" i="3"/>
  <c r="C277" i="3"/>
  <c r="L276" i="3"/>
  <c r="K276" i="3"/>
  <c r="J276" i="3"/>
  <c r="G276" i="3"/>
  <c r="F276" i="3"/>
  <c r="E276" i="3"/>
  <c r="E270" i="3" s="1"/>
  <c r="E269" i="3" s="1"/>
  <c r="D276" i="3"/>
  <c r="H275" i="3"/>
  <c r="C275" i="3"/>
  <c r="H274" i="3"/>
  <c r="C274" i="3"/>
  <c r="I272" i="3"/>
  <c r="C273" i="3"/>
  <c r="L272" i="3"/>
  <c r="L270" i="3" s="1"/>
  <c r="L269" i="3" s="1"/>
  <c r="K272" i="3"/>
  <c r="J272" i="3"/>
  <c r="G272" i="3"/>
  <c r="G270" i="3" s="1"/>
  <c r="G269" i="3" s="1"/>
  <c r="F272" i="3"/>
  <c r="C272" i="3" s="1"/>
  <c r="E272" i="3"/>
  <c r="D272" i="3"/>
  <c r="H271" i="3"/>
  <c r="C271" i="3"/>
  <c r="J270" i="3"/>
  <c r="F270" i="3"/>
  <c r="F269" i="3" s="1"/>
  <c r="D270" i="3"/>
  <c r="D269" i="3" s="1"/>
  <c r="J269" i="3"/>
  <c r="C268" i="3"/>
  <c r="H267" i="3"/>
  <c r="C267" i="3"/>
  <c r="H266" i="3"/>
  <c r="C266" i="3"/>
  <c r="H265" i="3"/>
  <c r="C265" i="3"/>
  <c r="L264" i="3"/>
  <c r="K264" i="3"/>
  <c r="J264" i="3"/>
  <c r="G264" i="3"/>
  <c r="F264" i="3"/>
  <c r="E264" i="3"/>
  <c r="D264" i="3"/>
  <c r="H263" i="3"/>
  <c r="C263" i="3"/>
  <c r="H262" i="3"/>
  <c r="C262" i="3"/>
  <c r="C261" i="3"/>
  <c r="L260" i="3"/>
  <c r="K260" i="3"/>
  <c r="K259" i="3" s="1"/>
  <c r="J260" i="3"/>
  <c r="G260" i="3"/>
  <c r="F260" i="3"/>
  <c r="F259" i="3" s="1"/>
  <c r="E260" i="3"/>
  <c r="D260" i="3"/>
  <c r="C260" i="3" s="1"/>
  <c r="L259" i="3"/>
  <c r="J259" i="3"/>
  <c r="G259" i="3"/>
  <c r="E259" i="3"/>
  <c r="D259" i="3"/>
  <c r="H258" i="3"/>
  <c r="C258" i="3"/>
  <c r="H257" i="3"/>
  <c r="C257" i="3"/>
  <c r="H256" i="3"/>
  <c r="C256" i="3"/>
  <c r="H255" i="3"/>
  <c r="C255" i="3"/>
  <c r="H254" i="3"/>
  <c r="C254" i="3"/>
  <c r="H253" i="3"/>
  <c r="C253" i="3"/>
  <c r="L252" i="3"/>
  <c r="K252" i="3"/>
  <c r="J252" i="3"/>
  <c r="G252" i="3"/>
  <c r="F252" i="3"/>
  <c r="E252" i="3"/>
  <c r="D252" i="3"/>
  <c r="C252" i="3" s="1"/>
  <c r="L251" i="3"/>
  <c r="K251" i="3"/>
  <c r="J251" i="3"/>
  <c r="G251" i="3"/>
  <c r="F251" i="3"/>
  <c r="E251" i="3"/>
  <c r="D251" i="3"/>
  <c r="C251" i="3" s="1"/>
  <c r="H250" i="3"/>
  <c r="C250" i="3"/>
  <c r="H249" i="3"/>
  <c r="C249" i="3"/>
  <c r="H248" i="3"/>
  <c r="C248" i="3"/>
  <c r="H247" i="3"/>
  <c r="C247" i="3"/>
  <c r="L246" i="3"/>
  <c r="K246" i="3"/>
  <c r="J246" i="3"/>
  <c r="G246" i="3"/>
  <c r="F246" i="3"/>
  <c r="E246" i="3"/>
  <c r="D246" i="3"/>
  <c r="C246" i="3" s="1"/>
  <c r="H245" i="3"/>
  <c r="C245" i="3"/>
  <c r="H244" i="3"/>
  <c r="C244" i="3"/>
  <c r="H243" i="3"/>
  <c r="C243" i="3"/>
  <c r="H242" i="3"/>
  <c r="C242" i="3"/>
  <c r="H241" i="3"/>
  <c r="C241" i="3"/>
  <c r="H240" i="3"/>
  <c r="C240" i="3"/>
  <c r="H239" i="3"/>
  <c r="C239" i="3"/>
  <c r="L238" i="3"/>
  <c r="K238" i="3"/>
  <c r="J238" i="3"/>
  <c r="G238" i="3"/>
  <c r="F238" i="3"/>
  <c r="E238" i="3"/>
  <c r="D238" i="3"/>
  <c r="C238" i="3" s="1"/>
  <c r="H237" i="3"/>
  <c r="C237" i="3"/>
  <c r="H236" i="3"/>
  <c r="C236" i="3"/>
  <c r="L235" i="3"/>
  <c r="K235" i="3"/>
  <c r="J235" i="3"/>
  <c r="G235" i="3"/>
  <c r="F235" i="3"/>
  <c r="E235" i="3"/>
  <c r="D235" i="3"/>
  <c r="C235" i="3" s="1"/>
  <c r="H234" i="3"/>
  <c r="C234" i="3"/>
  <c r="L233" i="3"/>
  <c r="K233" i="3"/>
  <c r="J233" i="3"/>
  <c r="J231" i="3" s="1"/>
  <c r="J230" i="3" s="1"/>
  <c r="G233" i="3"/>
  <c r="F233" i="3"/>
  <c r="E233" i="3"/>
  <c r="D233" i="3"/>
  <c r="C233" i="3" s="1"/>
  <c r="H232" i="3"/>
  <c r="C232" i="3"/>
  <c r="L231" i="3"/>
  <c r="L230" i="3" s="1"/>
  <c r="K231" i="3"/>
  <c r="G231" i="3"/>
  <c r="F231" i="3"/>
  <c r="F230" i="3" s="1"/>
  <c r="E231" i="3"/>
  <c r="E230" i="3" s="1"/>
  <c r="G230" i="3"/>
  <c r="H229" i="3"/>
  <c r="C229" i="3"/>
  <c r="I227" i="3"/>
  <c r="C228" i="3"/>
  <c r="L227" i="3"/>
  <c r="L204" i="3" s="1"/>
  <c r="K227" i="3"/>
  <c r="J227" i="3"/>
  <c r="G227" i="3"/>
  <c r="F227" i="3"/>
  <c r="C227" i="3" s="1"/>
  <c r="E227" i="3"/>
  <c r="D227" i="3"/>
  <c r="H226" i="3"/>
  <c r="C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H219" i="3"/>
  <c r="C219" i="3"/>
  <c r="H218" i="3"/>
  <c r="C218" i="3"/>
  <c r="H217" i="3"/>
  <c r="C217" i="3"/>
  <c r="L216" i="3"/>
  <c r="K216" i="3"/>
  <c r="J216" i="3"/>
  <c r="G216" i="3"/>
  <c r="F216" i="3"/>
  <c r="E216" i="3"/>
  <c r="D216" i="3"/>
  <c r="C216" i="3" s="1"/>
  <c r="H215" i="3"/>
  <c r="C215" i="3"/>
  <c r="H214" i="3"/>
  <c r="C214" i="3"/>
  <c r="H213" i="3"/>
  <c r="C213" i="3"/>
  <c r="H212" i="3"/>
  <c r="C212" i="3"/>
  <c r="H211" i="3"/>
  <c r="C211" i="3"/>
  <c r="H210" i="3"/>
  <c r="C210" i="3"/>
  <c r="H209" i="3"/>
  <c r="C209" i="3"/>
  <c r="H208" i="3"/>
  <c r="C208" i="3"/>
  <c r="H207" i="3"/>
  <c r="C207" i="3"/>
  <c r="H206" i="3"/>
  <c r="C206" i="3"/>
  <c r="L205" i="3"/>
  <c r="K205" i="3"/>
  <c r="K204" i="3" s="1"/>
  <c r="J205" i="3"/>
  <c r="G205" i="3"/>
  <c r="F205" i="3"/>
  <c r="E205" i="3"/>
  <c r="C205" i="3" s="1"/>
  <c r="D205" i="3"/>
  <c r="J204" i="3"/>
  <c r="G204" i="3"/>
  <c r="D204" i="3"/>
  <c r="H203" i="3"/>
  <c r="C203" i="3"/>
  <c r="H202" i="3"/>
  <c r="C202" i="3"/>
  <c r="H201" i="3"/>
  <c r="C201" i="3"/>
  <c r="H200" i="3"/>
  <c r="C200" i="3"/>
  <c r="C199" i="3"/>
  <c r="L198" i="3"/>
  <c r="K198" i="3"/>
  <c r="K196" i="3" s="1"/>
  <c r="J198" i="3"/>
  <c r="G198" i="3"/>
  <c r="F198" i="3"/>
  <c r="E198" i="3"/>
  <c r="E196" i="3" s="1"/>
  <c r="D198" i="3"/>
  <c r="H197" i="3"/>
  <c r="C197" i="3"/>
  <c r="L196" i="3"/>
  <c r="J196" i="3"/>
  <c r="G196" i="3"/>
  <c r="G195" i="3" s="1"/>
  <c r="G194" i="3" s="1"/>
  <c r="F196" i="3"/>
  <c r="D196" i="3"/>
  <c r="J195" i="3"/>
  <c r="H193" i="3"/>
  <c r="C193" i="3"/>
  <c r="L192" i="3"/>
  <c r="K192" i="3"/>
  <c r="K191" i="3" s="1"/>
  <c r="J192" i="3"/>
  <c r="G192" i="3"/>
  <c r="G191" i="3" s="1"/>
  <c r="F192" i="3"/>
  <c r="F191" i="3" s="1"/>
  <c r="F187" i="3" s="1"/>
  <c r="E192" i="3"/>
  <c r="D192" i="3"/>
  <c r="L191" i="3"/>
  <c r="L187" i="3" s="1"/>
  <c r="J191" i="3"/>
  <c r="E191" i="3"/>
  <c r="D191" i="3"/>
  <c r="H190" i="3"/>
  <c r="C190" i="3"/>
  <c r="I188" i="3"/>
  <c r="C189" i="3"/>
  <c r="L188" i="3"/>
  <c r="K188" i="3"/>
  <c r="J188" i="3"/>
  <c r="J187" i="3" s="1"/>
  <c r="G188" i="3"/>
  <c r="C188" i="3" s="1"/>
  <c r="F188" i="3"/>
  <c r="E188" i="3"/>
  <c r="D188" i="3"/>
  <c r="D187" i="3" s="1"/>
  <c r="E187" i="3"/>
  <c r="H186" i="3"/>
  <c r="C186" i="3"/>
  <c r="C185" i="3"/>
  <c r="L184" i="3"/>
  <c r="K184" i="3"/>
  <c r="J184" i="3"/>
  <c r="G184" i="3"/>
  <c r="G173" i="3" s="1"/>
  <c r="F184" i="3"/>
  <c r="E184" i="3"/>
  <c r="D184" i="3"/>
  <c r="H183" i="3"/>
  <c r="C183" i="3"/>
  <c r="H182" i="3"/>
  <c r="C182" i="3"/>
  <c r="H181" i="3"/>
  <c r="C181" i="3"/>
  <c r="C180" i="3"/>
  <c r="L179" i="3"/>
  <c r="K179" i="3"/>
  <c r="K174" i="3" s="1"/>
  <c r="K173" i="3" s="1"/>
  <c r="J179" i="3"/>
  <c r="G179" i="3"/>
  <c r="F179" i="3"/>
  <c r="E179" i="3"/>
  <c r="E174" i="3" s="1"/>
  <c r="D179" i="3"/>
  <c r="H178" i="3"/>
  <c r="C178" i="3"/>
  <c r="H177" i="3"/>
  <c r="C177" i="3"/>
  <c r="H176" i="3"/>
  <c r="C176" i="3"/>
  <c r="L175" i="3"/>
  <c r="K175" i="3"/>
  <c r="J175" i="3"/>
  <c r="G175" i="3"/>
  <c r="F175" i="3"/>
  <c r="E175" i="3"/>
  <c r="C175" i="3" s="1"/>
  <c r="D175" i="3"/>
  <c r="L174" i="3"/>
  <c r="L173" i="3" s="1"/>
  <c r="J174" i="3"/>
  <c r="G174" i="3"/>
  <c r="F174" i="3"/>
  <c r="F173" i="3" s="1"/>
  <c r="D174" i="3"/>
  <c r="J173" i="3"/>
  <c r="D173" i="3"/>
  <c r="H172" i="3"/>
  <c r="C172" i="3"/>
  <c r="H171" i="3"/>
  <c r="C171" i="3"/>
  <c r="H170" i="3"/>
  <c r="C170" i="3"/>
  <c r="H169" i="3"/>
  <c r="C169" i="3"/>
  <c r="H168" i="3"/>
  <c r="C168" i="3"/>
  <c r="I166" i="3"/>
  <c r="C167" i="3"/>
  <c r="L166" i="3"/>
  <c r="K166" i="3"/>
  <c r="J166" i="3"/>
  <c r="G166" i="3"/>
  <c r="F166" i="3"/>
  <c r="E166" i="3"/>
  <c r="D166" i="3"/>
  <c r="C166" i="3" s="1"/>
  <c r="L165" i="3"/>
  <c r="K165" i="3"/>
  <c r="J165" i="3"/>
  <c r="G165" i="3"/>
  <c r="F165" i="3"/>
  <c r="E165" i="3"/>
  <c r="D165" i="3"/>
  <c r="H164" i="3"/>
  <c r="C164" i="3"/>
  <c r="H163" i="3"/>
  <c r="C163" i="3"/>
  <c r="H162" i="3"/>
  <c r="C162" i="3"/>
  <c r="H161" i="3"/>
  <c r="C161" i="3"/>
  <c r="L160" i="3"/>
  <c r="K160" i="3"/>
  <c r="J160" i="3"/>
  <c r="G160" i="3"/>
  <c r="F160" i="3"/>
  <c r="E160" i="3"/>
  <c r="D160" i="3"/>
  <c r="C160" i="3" s="1"/>
  <c r="H159" i="3"/>
  <c r="C159" i="3"/>
  <c r="H158" i="3"/>
  <c r="C158" i="3"/>
  <c r="H157" i="3"/>
  <c r="C157" i="3"/>
  <c r="H156" i="3"/>
  <c r="C156" i="3"/>
  <c r="H155" i="3"/>
  <c r="C155" i="3"/>
  <c r="H154" i="3"/>
  <c r="C154" i="3"/>
  <c r="H153" i="3"/>
  <c r="C153" i="3"/>
  <c r="I151" i="3"/>
  <c r="C152" i="3"/>
  <c r="L151" i="3"/>
  <c r="K151" i="3"/>
  <c r="J151" i="3"/>
  <c r="G151" i="3"/>
  <c r="F151" i="3"/>
  <c r="E151" i="3"/>
  <c r="D151" i="3"/>
  <c r="H150" i="3"/>
  <c r="C150" i="3"/>
  <c r="H149" i="3"/>
  <c r="C149" i="3"/>
  <c r="H148" i="3"/>
  <c r="C148" i="3"/>
  <c r="H147" i="3"/>
  <c r="C147" i="3"/>
  <c r="H146" i="3"/>
  <c r="C146" i="3"/>
  <c r="H145" i="3"/>
  <c r="C145" i="3"/>
  <c r="L144" i="3"/>
  <c r="K144" i="3"/>
  <c r="J144" i="3"/>
  <c r="G144" i="3"/>
  <c r="F144" i="3"/>
  <c r="F130" i="3" s="1"/>
  <c r="E144" i="3"/>
  <c r="D144" i="3"/>
  <c r="H143" i="3"/>
  <c r="C143" i="3"/>
  <c r="H142" i="3"/>
  <c r="C142" i="3"/>
  <c r="L141" i="3"/>
  <c r="K141" i="3"/>
  <c r="J141" i="3"/>
  <c r="G141" i="3"/>
  <c r="F141" i="3"/>
  <c r="E141" i="3"/>
  <c r="D141" i="3"/>
  <c r="H140" i="3"/>
  <c r="C140" i="3"/>
  <c r="H139" i="3"/>
  <c r="C139" i="3"/>
  <c r="H138" i="3"/>
  <c r="C138" i="3"/>
  <c r="H137" i="3"/>
  <c r="C137" i="3"/>
  <c r="L136" i="3"/>
  <c r="K136" i="3"/>
  <c r="J136" i="3"/>
  <c r="J130" i="3" s="1"/>
  <c r="G136" i="3"/>
  <c r="F136" i="3"/>
  <c r="E136" i="3"/>
  <c r="D136" i="3"/>
  <c r="C136" i="3" s="1"/>
  <c r="H135" i="3"/>
  <c r="C135" i="3"/>
  <c r="H134" i="3"/>
  <c r="C134" i="3"/>
  <c r="H133" i="3"/>
  <c r="C133" i="3"/>
  <c r="H132" i="3"/>
  <c r="C132" i="3"/>
  <c r="L131" i="3"/>
  <c r="K131" i="3"/>
  <c r="J131" i="3"/>
  <c r="G131" i="3"/>
  <c r="G130" i="3" s="1"/>
  <c r="F131" i="3"/>
  <c r="E131" i="3"/>
  <c r="D131" i="3"/>
  <c r="K130" i="3"/>
  <c r="E130" i="3"/>
  <c r="H129" i="3"/>
  <c r="H128" i="3" s="1"/>
  <c r="C129" i="3"/>
  <c r="L128" i="3"/>
  <c r="K128" i="3"/>
  <c r="J128" i="3"/>
  <c r="G128" i="3"/>
  <c r="F128" i="3"/>
  <c r="E128" i="3"/>
  <c r="D128" i="3"/>
  <c r="C128" i="3"/>
  <c r="H127" i="3"/>
  <c r="D127" i="3"/>
  <c r="C127" i="3"/>
  <c r="H126" i="3"/>
  <c r="C126" i="3"/>
  <c r="H125" i="3"/>
  <c r="C125" i="3"/>
  <c r="H124" i="3"/>
  <c r="C124" i="3"/>
  <c r="H123" i="3"/>
  <c r="C123" i="3"/>
  <c r="L122" i="3"/>
  <c r="K122" i="3"/>
  <c r="J122" i="3"/>
  <c r="G122" i="3"/>
  <c r="F122" i="3"/>
  <c r="E122" i="3"/>
  <c r="D122" i="3"/>
  <c r="H121" i="3"/>
  <c r="C121" i="3"/>
  <c r="H120" i="3"/>
  <c r="C120" i="3"/>
  <c r="H119" i="3"/>
  <c r="C119" i="3"/>
  <c r="H118" i="3"/>
  <c r="C118" i="3"/>
  <c r="C117" i="3"/>
  <c r="L116" i="3"/>
  <c r="K116" i="3"/>
  <c r="J116" i="3"/>
  <c r="G116" i="3"/>
  <c r="F116" i="3"/>
  <c r="E116" i="3"/>
  <c r="D116" i="3"/>
  <c r="H115" i="3"/>
  <c r="C115" i="3"/>
  <c r="H114" i="3"/>
  <c r="C114" i="3"/>
  <c r="H113" i="3"/>
  <c r="C113" i="3"/>
  <c r="L112" i="3"/>
  <c r="K112" i="3"/>
  <c r="K83" i="3" s="1"/>
  <c r="J112" i="3"/>
  <c r="G112" i="3"/>
  <c r="F112" i="3"/>
  <c r="E112" i="3"/>
  <c r="D112" i="3"/>
  <c r="H111" i="3"/>
  <c r="C111" i="3"/>
  <c r="H110" i="3"/>
  <c r="C110" i="3"/>
  <c r="H109" i="3"/>
  <c r="C109" i="3"/>
  <c r="H108" i="3"/>
  <c r="C108" i="3"/>
  <c r="H107" i="3"/>
  <c r="C107" i="3"/>
  <c r="H106" i="3"/>
  <c r="C106" i="3"/>
  <c r="H105" i="3"/>
  <c r="C105" i="3"/>
  <c r="H104" i="3"/>
  <c r="C104" i="3"/>
  <c r="L103" i="3"/>
  <c r="K103" i="3"/>
  <c r="J103" i="3"/>
  <c r="G103" i="3"/>
  <c r="F103" i="3"/>
  <c r="E103" i="3"/>
  <c r="D103" i="3"/>
  <c r="C103" i="3" s="1"/>
  <c r="H102" i="3"/>
  <c r="C102" i="3"/>
  <c r="H101" i="3"/>
  <c r="C101" i="3"/>
  <c r="H100" i="3"/>
  <c r="C100" i="3"/>
  <c r="H99" i="3"/>
  <c r="C99" i="3"/>
  <c r="H98" i="3"/>
  <c r="C98" i="3"/>
  <c r="H97" i="3"/>
  <c r="C97" i="3"/>
  <c r="H96" i="3"/>
  <c r="C96" i="3"/>
  <c r="L95" i="3"/>
  <c r="K95" i="3"/>
  <c r="J95" i="3"/>
  <c r="G95" i="3"/>
  <c r="F95" i="3"/>
  <c r="F83" i="3" s="1"/>
  <c r="E95" i="3"/>
  <c r="D95" i="3"/>
  <c r="H94" i="3"/>
  <c r="C94" i="3"/>
  <c r="H93" i="3"/>
  <c r="C93" i="3"/>
  <c r="H92" i="3"/>
  <c r="C92" i="3"/>
  <c r="H91" i="3"/>
  <c r="C91" i="3"/>
  <c r="H90" i="3"/>
  <c r="C90" i="3"/>
  <c r="L89" i="3"/>
  <c r="K89" i="3"/>
  <c r="J89" i="3"/>
  <c r="G89" i="3"/>
  <c r="F89" i="3"/>
  <c r="E89" i="3"/>
  <c r="D89" i="3"/>
  <c r="C89" i="3"/>
  <c r="H88" i="3"/>
  <c r="C88" i="3"/>
  <c r="H87" i="3"/>
  <c r="C87" i="3"/>
  <c r="H86" i="3"/>
  <c r="C86" i="3"/>
  <c r="I84" i="3"/>
  <c r="C85" i="3"/>
  <c r="L84" i="3"/>
  <c r="K84" i="3"/>
  <c r="J84" i="3"/>
  <c r="G84" i="3"/>
  <c r="G83" i="3" s="1"/>
  <c r="F84" i="3"/>
  <c r="E84" i="3"/>
  <c r="D84" i="3"/>
  <c r="L83" i="3"/>
  <c r="E83" i="3"/>
  <c r="H82" i="3"/>
  <c r="C82" i="3"/>
  <c r="H81" i="3"/>
  <c r="C81" i="3"/>
  <c r="L80" i="3"/>
  <c r="K80" i="3"/>
  <c r="J80" i="3"/>
  <c r="G80" i="3"/>
  <c r="F80" i="3"/>
  <c r="E80" i="3"/>
  <c r="D80" i="3"/>
  <c r="C80" i="3" s="1"/>
  <c r="H79" i="3"/>
  <c r="C79" i="3"/>
  <c r="H78" i="3"/>
  <c r="C78" i="3"/>
  <c r="L77" i="3"/>
  <c r="K77" i="3"/>
  <c r="K76" i="3" s="1"/>
  <c r="J77" i="3"/>
  <c r="J76" i="3" s="1"/>
  <c r="G77" i="3"/>
  <c r="G76" i="3" s="1"/>
  <c r="F77" i="3"/>
  <c r="E77" i="3"/>
  <c r="D77" i="3"/>
  <c r="C77" i="3" s="1"/>
  <c r="L76" i="3"/>
  <c r="F76" i="3"/>
  <c r="E76" i="3"/>
  <c r="E75" i="3"/>
  <c r="H74" i="3"/>
  <c r="C74" i="3"/>
  <c r="H73" i="3"/>
  <c r="C73" i="3"/>
  <c r="H72" i="3"/>
  <c r="C72" i="3"/>
  <c r="H71" i="3"/>
  <c r="C71" i="3"/>
  <c r="H70" i="3"/>
  <c r="C70" i="3"/>
  <c r="L69" i="3"/>
  <c r="K69" i="3"/>
  <c r="K67" i="3" s="1"/>
  <c r="J69" i="3"/>
  <c r="G69" i="3"/>
  <c r="F69" i="3"/>
  <c r="E69" i="3"/>
  <c r="E67" i="3" s="1"/>
  <c r="C67" i="3" s="1"/>
  <c r="D69" i="3"/>
  <c r="C69" i="3" s="1"/>
  <c r="C68" i="3"/>
  <c r="L67" i="3"/>
  <c r="J67" i="3"/>
  <c r="G67" i="3"/>
  <c r="F67" i="3"/>
  <c r="D67" i="3"/>
  <c r="H66" i="3"/>
  <c r="C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L58" i="3"/>
  <c r="L54" i="3" s="1"/>
  <c r="L53" i="3" s="1"/>
  <c r="K58" i="3"/>
  <c r="J58" i="3"/>
  <c r="G58" i="3"/>
  <c r="F58" i="3"/>
  <c r="F54" i="3" s="1"/>
  <c r="F53" i="3" s="1"/>
  <c r="E58" i="3"/>
  <c r="D58" i="3"/>
  <c r="H57" i="3"/>
  <c r="C57" i="3"/>
  <c r="H56" i="3"/>
  <c r="C56" i="3"/>
  <c r="L55" i="3"/>
  <c r="K55" i="3"/>
  <c r="K54" i="3" s="1"/>
  <c r="K53" i="3" s="1"/>
  <c r="J55" i="3"/>
  <c r="G55" i="3"/>
  <c r="F55" i="3"/>
  <c r="E55" i="3"/>
  <c r="E54" i="3" s="1"/>
  <c r="E53" i="3" s="1"/>
  <c r="D55" i="3"/>
  <c r="J54" i="3"/>
  <c r="G54" i="3"/>
  <c r="D54" i="3"/>
  <c r="C54" i="3" s="1"/>
  <c r="J53" i="3"/>
  <c r="G53" i="3"/>
  <c r="D53" i="3"/>
  <c r="H47" i="3"/>
  <c r="C47" i="3"/>
  <c r="H46" i="3"/>
  <c r="C46" i="3"/>
  <c r="L45" i="3"/>
  <c r="G45" i="3"/>
  <c r="C45" i="3" s="1"/>
  <c r="H44" i="3"/>
  <c r="C44" i="3"/>
  <c r="K43" i="3"/>
  <c r="K20" i="3" s="1"/>
  <c r="J43" i="3"/>
  <c r="I43" i="3"/>
  <c r="F43" i="3"/>
  <c r="E43" i="3"/>
  <c r="E20" i="3" s="1"/>
  <c r="D43" i="3"/>
  <c r="C43" i="3" s="1"/>
  <c r="H42" i="3"/>
  <c r="C42" i="3"/>
  <c r="I41" i="3"/>
  <c r="H41" i="3" s="1"/>
  <c r="D41" i="3"/>
  <c r="C41" i="3"/>
  <c r="H40" i="3"/>
  <c r="C40" i="3"/>
  <c r="H39" i="3"/>
  <c r="C39" i="3"/>
  <c r="H38" i="3"/>
  <c r="C38" i="3"/>
  <c r="H37" i="3"/>
  <c r="C37" i="3"/>
  <c r="K36" i="3"/>
  <c r="H36" i="3" s="1"/>
  <c r="F36" i="3"/>
  <c r="C36" i="3"/>
  <c r="H35" i="3"/>
  <c r="C35" i="3"/>
  <c r="H34" i="3"/>
  <c r="C34" i="3"/>
  <c r="K33" i="3"/>
  <c r="H33" i="3"/>
  <c r="F33" i="3"/>
  <c r="C33" i="3"/>
  <c r="H32" i="3"/>
  <c r="C32" i="3"/>
  <c r="K31" i="3"/>
  <c r="H31" i="3"/>
  <c r="F31" i="3"/>
  <c r="C31" i="3"/>
  <c r="H30" i="3"/>
  <c r="C30" i="3"/>
  <c r="H29" i="3"/>
  <c r="C29" i="3"/>
  <c r="H28" i="3"/>
  <c r="C28" i="3"/>
  <c r="K27" i="3"/>
  <c r="H27" i="3"/>
  <c r="F27" i="3"/>
  <c r="C27" i="3"/>
  <c r="K26" i="3"/>
  <c r="F26" i="3"/>
  <c r="C26" i="3" s="1"/>
  <c r="H25" i="3"/>
  <c r="C25" i="3"/>
  <c r="H23" i="3"/>
  <c r="C23" i="3"/>
  <c r="H22" i="3"/>
  <c r="C22" i="3"/>
  <c r="L21" i="3"/>
  <c r="L292" i="3" s="1"/>
  <c r="L291" i="3" s="1"/>
  <c r="K21" i="3"/>
  <c r="K292" i="3" s="1"/>
  <c r="J21" i="3"/>
  <c r="J292" i="3" s="1"/>
  <c r="J291" i="3" s="1"/>
  <c r="I21" i="3"/>
  <c r="G21" i="3"/>
  <c r="F21" i="3"/>
  <c r="F292" i="3" s="1"/>
  <c r="F291" i="3" s="1"/>
  <c r="E21" i="3"/>
  <c r="E292" i="3" s="1"/>
  <c r="E291" i="3" s="1"/>
  <c r="D21" i="3"/>
  <c r="D292" i="3" s="1"/>
  <c r="D291" i="3" s="1"/>
  <c r="L20" i="3"/>
  <c r="F20" i="3"/>
  <c r="H301" i="2"/>
  <c r="C301" i="2"/>
  <c r="H300" i="2"/>
  <c r="C300" i="2"/>
  <c r="H299" i="2"/>
  <c r="C299" i="2"/>
  <c r="H298" i="2"/>
  <c r="C298" i="2"/>
  <c r="H297" i="2"/>
  <c r="C297" i="2"/>
  <c r="H296" i="2"/>
  <c r="C296" i="2"/>
  <c r="H295" i="2"/>
  <c r="C295" i="2"/>
  <c r="H294" i="2"/>
  <c r="H293" i="2" s="1"/>
  <c r="C294" i="2"/>
  <c r="C293" i="2" s="1"/>
  <c r="L293" i="2"/>
  <c r="K293" i="2"/>
  <c r="J293" i="2"/>
  <c r="I293" i="2"/>
  <c r="G293" i="2"/>
  <c r="F293" i="2"/>
  <c r="E293" i="2"/>
  <c r="D293" i="2"/>
  <c r="H288" i="2"/>
  <c r="C288" i="2"/>
  <c r="H287" i="2"/>
  <c r="C287" i="2"/>
  <c r="L286" i="2"/>
  <c r="K286" i="2"/>
  <c r="J286" i="2"/>
  <c r="G286" i="2"/>
  <c r="F286" i="2"/>
  <c r="E286" i="2"/>
  <c r="D286" i="2"/>
  <c r="H285" i="2"/>
  <c r="C285" i="2"/>
  <c r="L284" i="2"/>
  <c r="L283" i="2" s="1"/>
  <c r="K284" i="2"/>
  <c r="K283" i="2" s="1"/>
  <c r="J284" i="2"/>
  <c r="G284" i="2"/>
  <c r="G283" i="2" s="1"/>
  <c r="F284" i="2"/>
  <c r="F283" i="2" s="1"/>
  <c r="E284" i="2"/>
  <c r="E283" i="2" s="1"/>
  <c r="D284" i="2"/>
  <c r="D283" i="2" s="1"/>
  <c r="J283" i="2"/>
  <c r="I281" i="2"/>
  <c r="C282" i="2"/>
  <c r="L281" i="2"/>
  <c r="K281" i="2"/>
  <c r="J281" i="2"/>
  <c r="G281" i="2"/>
  <c r="F281" i="2"/>
  <c r="E281" i="2"/>
  <c r="D281" i="2"/>
  <c r="H280" i="2"/>
  <c r="C280" i="2"/>
  <c r="H279" i="2"/>
  <c r="C279" i="2"/>
  <c r="H278" i="2"/>
  <c r="C278" i="2"/>
  <c r="H277" i="2"/>
  <c r="C277" i="2"/>
  <c r="L276" i="2"/>
  <c r="L270" i="2" s="1"/>
  <c r="L269" i="2" s="1"/>
  <c r="K276" i="2"/>
  <c r="J276" i="2"/>
  <c r="G276" i="2"/>
  <c r="F276" i="2"/>
  <c r="F270" i="2" s="1"/>
  <c r="F269" i="2" s="1"/>
  <c r="E276" i="2"/>
  <c r="D276" i="2"/>
  <c r="H275" i="2"/>
  <c r="C275" i="2"/>
  <c r="H274" i="2"/>
  <c r="C274" i="2"/>
  <c r="H273" i="2"/>
  <c r="C273" i="2"/>
  <c r="L272" i="2"/>
  <c r="K272" i="2"/>
  <c r="J272" i="2"/>
  <c r="G272" i="2"/>
  <c r="G270" i="2" s="1"/>
  <c r="G269" i="2" s="1"/>
  <c r="F272" i="2"/>
  <c r="E272" i="2"/>
  <c r="D272" i="2"/>
  <c r="C272" i="2"/>
  <c r="H271" i="2"/>
  <c r="C271" i="2"/>
  <c r="J270" i="2"/>
  <c r="J269" i="2" s="1"/>
  <c r="E270" i="2"/>
  <c r="D270" i="2"/>
  <c r="E269" i="2"/>
  <c r="H268" i="2"/>
  <c r="C268" i="2"/>
  <c r="H267" i="2"/>
  <c r="C267" i="2"/>
  <c r="H266" i="2"/>
  <c r="C266" i="2"/>
  <c r="H265" i="2"/>
  <c r="C265" i="2"/>
  <c r="L264" i="2"/>
  <c r="K264" i="2"/>
  <c r="K259" i="2" s="1"/>
  <c r="J264" i="2"/>
  <c r="G264" i="2"/>
  <c r="F264" i="2"/>
  <c r="E264" i="2"/>
  <c r="E259" i="2" s="1"/>
  <c r="D264" i="2"/>
  <c r="C264" i="2" s="1"/>
  <c r="H263" i="2"/>
  <c r="C263" i="2"/>
  <c r="H262" i="2"/>
  <c r="C262" i="2"/>
  <c r="H261" i="2"/>
  <c r="C261" i="2"/>
  <c r="L260" i="2"/>
  <c r="K260" i="2"/>
  <c r="J260" i="2"/>
  <c r="J259" i="2" s="1"/>
  <c r="G260" i="2"/>
  <c r="G259" i="2" s="1"/>
  <c r="F260" i="2"/>
  <c r="E260" i="2"/>
  <c r="D260" i="2"/>
  <c r="L259" i="2"/>
  <c r="F259" i="2"/>
  <c r="H258" i="2"/>
  <c r="C258" i="2"/>
  <c r="H257" i="2"/>
  <c r="C257" i="2"/>
  <c r="H256" i="2"/>
  <c r="C256" i="2"/>
  <c r="H255" i="2"/>
  <c r="C255" i="2"/>
  <c r="H254" i="2"/>
  <c r="C254" i="2"/>
  <c r="H253" i="2"/>
  <c r="C253" i="2"/>
  <c r="L252" i="2"/>
  <c r="K252" i="2"/>
  <c r="J252" i="2"/>
  <c r="G252" i="2"/>
  <c r="F252" i="2"/>
  <c r="C252" i="2" s="1"/>
  <c r="E252" i="2"/>
  <c r="D252" i="2"/>
  <c r="L251" i="2"/>
  <c r="K251" i="2"/>
  <c r="J251" i="2"/>
  <c r="G251" i="2"/>
  <c r="E251" i="2"/>
  <c r="D251" i="2"/>
  <c r="H250" i="2"/>
  <c r="C250" i="2"/>
  <c r="H249" i="2"/>
  <c r="C249" i="2"/>
  <c r="H248" i="2"/>
  <c r="C248" i="2"/>
  <c r="H247" i="2"/>
  <c r="C247" i="2"/>
  <c r="L246" i="2"/>
  <c r="K246" i="2"/>
  <c r="J246" i="2"/>
  <c r="G246" i="2"/>
  <c r="F246" i="2"/>
  <c r="C246" i="2" s="1"/>
  <c r="E246" i="2"/>
  <c r="D246" i="2"/>
  <c r="H245" i="2"/>
  <c r="C245" i="2"/>
  <c r="H244" i="2"/>
  <c r="C244" i="2"/>
  <c r="H243" i="2"/>
  <c r="C243" i="2"/>
  <c r="H242" i="2"/>
  <c r="C242" i="2"/>
  <c r="H241" i="2"/>
  <c r="C241" i="2"/>
  <c r="H240" i="2"/>
  <c r="C240" i="2"/>
  <c r="H239" i="2"/>
  <c r="C239" i="2"/>
  <c r="L238" i="2"/>
  <c r="K238" i="2"/>
  <c r="J238" i="2"/>
  <c r="J231" i="2" s="1"/>
  <c r="G238" i="2"/>
  <c r="F238" i="2"/>
  <c r="E238" i="2"/>
  <c r="D238" i="2"/>
  <c r="D231" i="2" s="1"/>
  <c r="H237" i="2"/>
  <c r="C237" i="2"/>
  <c r="H236" i="2"/>
  <c r="C236" i="2"/>
  <c r="L235" i="2"/>
  <c r="K235" i="2"/>
  <c r="J235" i="2"/>
  <c r="G235" i="2"/>
  <c r="F235" i="2"/>
  <c r="E235" i="2"/>
  <c r="D235" i="2"/>
  <c r="C235" i="2"/>
  <c r="H234" i="2"/>
  <c r="C234" i="2"/>
  <c r="L233" i="2"/>
  <c r="L231" i="2" s="1"/>
  <c r="L230" i="2" s="1"/>
  <c r="K233" i="2"/>
  <c r="K231" i="2" s="1"/>
  <c r="J233" i="2"/>
  <c r="I233" i="2"/>
  <c r="G233" i="2"/>
  <c r="F233" i="2"/>
  <c r="F231" i="2" s="1"/>
  <c r="E233" i="2"/>
  <c r="D233" i="2"/>
  <c r="H232" i="2"/>
  <c r="C232" i="2"/>
  <c r="G231" i="2"/>
  <c r="G230" i="2" s="1"/>
  <c r="H229" i="2"/>
  <c r="C229" i="2"/>
  <c r="H228" i="2"/>
  <c r="C228" i="2"/>
  <c r="L227" i="2"/>
  <c r="K227" i="2"/>
  <c r="J227" i="2"/>
  <c r="G227" i="2"/>
  <c r="F227" i="2"/>
  <c r="E227" i="2"/>
  <c r="C227" i="2" s="1"/>
  <c r="D227" i="2"/>
  <c r="H226" i="2"/>
  <c r="C226" i="2"/>
  <c r="H225" i="2"/>
  <c r="C225" i="2"/>
  <c r="H224" i="2"/>
  <c r="C224" i="2"/>
  <c r="H223" i="2"/>
  <c r="C223" i="2"/>
  <c r="H222" i="2"/>
  <c r="C222" i="2"/>
  <c r="H221" i="2"/>
  <c r="C221" i="2"/>
  <c r="H220" i="2"/>
  <c r="C220" i="2"/>
  <c r="H219" i="2"/>
  <c r="C219" i="2"/>
  <c r="H218" i="2"/>
  <c r="C218" i="2"/>
  <c r="H217" i="2"/>
  <c r="C217" i="2"/>
  <c r="L216" i="2"/>
  <c r="K216" i="2"/>
  <c r="J216" i="2"/>
  <c r="G216" i="2"/>
  <c r="F216" i="2"/>
  <c r="E216" i="2"/>
  <c r="C216" i="2" s="1"/>
  <c r="D216" i="2"/>
  <c r="H215" i="2"/>
  <c r="C215" i="2"/>
  <c r="H214" i="2"/>
  <c r="C214" i="2"/>
  <c r="H213" i="2"/>
  <c r="C213" i="2"/>
  <c r="H212" i="2"/>
  <c r="C212" i="2"/>
  <c r="H211" i="2"/>
  <c r="C211" i="2"/>
  <c r="H210" i="2"/>
  <c r="C210" i="2"/>
  <c r="H209" i="2"/>
  <c r="C209" i="2"/>
  <c r="H208" i="2"/>
  <c r="C208" i="2"/>
  <c r="H207" i="2"/>
  <c r="C207" i="2"/>
  <c r="H206" i="2"/>
  <c r="C206" i="2"/>
  <c r="L205" i="2"/>
  <c r="L204" i="2" s="1"/>
  <c r="K205" i="2"/>
  <c r="K204" i="2" s="1"/>
  <c r="J205" i="2"/>
  <c r="J204" i="2" s="1"/>
  <c r="G205" i="2"/>
  <c r="F205" i="2"/>
  <c r="F204" i="2" s="1"/>
  <c r="E205" i="2"/>
  <c r="E204" i="2" s="1"/>
  <c r="D205" i="2"/>
  <c r="C205" i="2" s="1"/>
  <c r="G204" i="2"/>
  <c r="H203" i="2"/>
  <c r="C203" i="2"/>
  <c r="H202" i="2"/>
  <c r="C202" i="2"/>
  <c r="H201" i="2"/>
  <c r="C201" i="2"/>
  <c r="H200" i="2"/>
  <c r="C200" i="2"/>
  <c r="H199" i="2"/>
  <c r="C199" i="2"/>
  <c r="L198" i="2"/>
  <c r="K198" i="2"/>
  <c r="K196" i="2" s="1"/>
  <c r="K195" i="2" s="1"/>
  <c r="J198" i="2"/>
  <c r="J196" i="2" s="1"/>
  <c r="J195" i="2" s="1"/>
  <c r="G198" i="2"/>
  <c r="F198" i="2"/>
  <c r="E198" i="2"/>
  <c r="E196" i="2" s="1"/>
  <c r="E195" i="2" s="1"/>
  <c r="D198" i="2"/>
  <c r="C198" i="2" s="1"/>
  <c r="H197" i="2"/>
  <c r="C197" i="2"/>
  <c r="L196" i="2"/>
  <c r="L195" i="2" s="1"/>
  <c r="G196" i="2"/>
  <c r="G195" i="2" s="1"/>
  <c r="F196" i="2"/>
  <c r="F195" i="2" s="1"/>
  <c r="H193" i="2"/>
  <c r="C193" i="2"/>
  <c r="L192" i="2"/>
  <c r="K192" i="2"/>
  <c r="K191" i="2" s="1"/>
  <c r="K187" i="2" s="1"/>
  <c r="J192" i="2"/>
  <c r="G192" i="2"/>
  <c r="G191" i="2" s="1"/>
  <c r="F192" i="2"/>
  <c r="F191" i="2" s="1"/>
  <c r="E192" i="2"/>
  <c r="C192" i="2" s="1"/>
  <c r="D192" i="2"/>
  <c r="L191" i="2"/>
  <c r="J191" i="2"/>
  <c r="D191" i="2"/>
  <c r="H190" i="2"/>
  <c r="C190" i="2"/>
  <c r="H189" i="2"/>
  <c r="C189" i="2"/>
  <c r="L188" i="2"/>
  <c r="L187" i="2" s="1"/>
  <c r="K188" i="2"/>
  <c r="J188" i="2"/>
  <c r="G188" i="2"/>
  <c r="F188" i="2"/>
  <c r="E188" i="2"/>
  <c r="D188" i="2"/>
  <c r="J187" i="2"/>
  <c r="D187" i="2"/>
  <c r="H186" i="2"/>
  <c r="C186" i="2"/>
  <c r="H185" i="2"/>
  <c r="C185" i="2"/>
  <c r="L184" i="2"/>
  <c r="K184" i="2"/>
  <c r="J184" i="2"/>
  <c r="G184" i="2"/>
  <c r="F184" i="2"/>
  <c r="E184" i="2"/>
  <c r="D184" i="2"/>
  <c r="H183" i="2"/>
  <c r="C183" i="2"/>
  <c r="H182" i="2"/>
  <c r="C182" i="2"/>
  <c r="H181" i="2"/>
  <c r="C181" i="2"/>
  <c r="H180" i="2"/>
  <c r="C180" i="2"/>
  <c r="L179" i="2"/>
  <c r="K179" i="2"/>
  <c r="J179" i="2"/>
  <c r="G179" i="2"/>
  <c r="F179" i="2"/>
  <c r="E179" i="2"/>
  <c r="C179" i="2" s="1"/>
  <c r="D179" i="2"/>
  <c r="H178" i="2"/>
  <c r="C178" i="2"/>
  <c r="H177" i="2"/>
  <c r="C177" i="2"/>
  <c r="H176" i="2"/>
  <c r="C176" i="2"/>
  <c r="L175" i="2"/>
  <c r="K175" i="2"/>
  <c r="K174" i="2" s="1"/>
  <c r="K173" i="2" s="1"/>
  <c r="J175" i="2"/>
  <c r="J174" i="2" s="1"/>
  <c r="J173" i="2" s="1"/>
  <c r="G175" i="2"/>
  <c r="G174" i="2" s="1"/>
  <c r="G173" i="2" s="1"/>
  <c r="F175" i="2"/>
  <c r="E175" i="2"/>
  <c r="D175" i="2"/>
  <c r="L174" i="2"/>
  <c r="L173" i="2" s="1"/>
  <c r="F174" i="2"/>
  <c r="F173" i="2" s="1"/>
  <c r="H172" i="2"/>
  <c r="C172" i="2"/>
  <c r="H171" i="2"/>
  <c r="C171" i="2"/>
  <c r="H170" i="2"/>
  <c r="C170" i="2"/>
  <c r="H169" i="2"/>
  <c r="C169" i="2"/>
  <c r="H168" i="2"/>
  <c r="C168" i="2"/>
  <c r="I166" i="2"/>
  <c r="C167" i="2"/>
  <c r="L166" i="2"/>
  <c r="K166" i="2"/>
  <c r="J166" i="2"/>
  <c r="G166" i="2"/>
  <c r="F166" i="2"/>
  <c r="C166" i="2" s="1"/>
  <c r="E166" i="2"/>
  <c r="D166" i="2"/>
  <c r="L165" i="2"/>
  <c r="K165" i="2"/>
  <c r="J165" i="2"/>
  <c r="G165" i="2"/>
  <c r="F165" i="2"/>
  <c r="C165" i="2" s="1"/>
  <c r="E165" i="2"/>
  <c r="D165" i="2"/>
  <c r="H164" i="2"/>
  <c r="C164" i="2"/>
  <c r="H163" i="2"/>
  <c r="C163" i="2"/>
  <c r="H162" i="2"/>
  <c r="C162" i="2"/>
  <c r="H161" i="2"/>
  <c r="C161" i="2"/>
  <c r="L160" i="2"/>
  <c r="K160" i="2"/>
  <c r="J160" i="2"/>
  <c r="G160" i="2"/>
  <c r="F160" i="2"/>
  <c r="E160" i="2"/>
  <c r="D160" i="2"/>
  <c r="H159" i="2"/>
  <c r="C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H152" i="2"/>
  <c r="C152" i="2"/>
  <c r="L151" i="2"/>
  <c r="K151" i="2"/>
  <c r="J151" i="2"/>
  <c r="G151" i="2"/>
  <c r="F151" i="2"/>
  <c r="E151" i="2"/>
  <c r="C151" i="2" s="1"/>
  <c r="D151" i="2"/>
  <c r="H150" i="2"/>
  <c r="C150" i="2"/>
  <c r="H149" i="2"/>
  <c r="C149" i="2"/>
  <c r="H148" i="2"/>
  <c r="C148" i="2"/>
  <c r="H147" i="2"/>
  <c r="C147" i="2"/>
  <c r="H146" i="2"/>
  <c r="C146" i="2"/>
  <c r="H145" i="2"/>
  <c r="C145" i="2"/>
  <c r="L144" i="2"/>
  <c r="K144" i="2"/>
  <c r="J144" i="2"/>
  <c r="G144" i="2"/>
  <c r="F144" i="2"/>
  <c r="E144" i="2"/>
  <c r="C144" i="2" s="1"/>
  <c r="D144" i="2"/>
  <c r="H143" i="2"/>
  <c r="C143" i="2"/>
  <c r="H142" i="2"/>
  <c r="C142" i="2"/>
  <c r="L141" i="2"/>
  <c r="K141" i="2"/>
  <c r="J141" i="2"/>
  <c r="G141" i="2"/>
  <c r="F141" i="2"/>
  <c r="E141" i="2"/>
  <c r="C141" i="2" s="1"/>
  <c r="D141" i="2"/>
  <c r="H140" i="2"/>
  <c r="C140" i="2"/>
  <c r="H139" i="2"/>
  <c r="C139" i="2"/>
  <c r="H138" i="2"/>
  <c r="C138" i="2"/>
  <c r="H137" i="2"/>
  <c r="C137" i="2"/>
  <c r="L136" i="2"/>
  <c r="K136" i="2"/>
  <c r="J136" i="2"/>
  <c r="G136" i="2"/>
  <c r="F136" i="2"/>
  <c r="E136" i="2"/>
  <c r="C136" i="2" s="1"/>
  <c r="D136" i="2"/>
  <c r="H135" i="2"/>
  <c r="C135" i="2"/>
  <c r="H134" i="2"/>
  <c r="C134" i="2"/>
  <c r="H133" i="2"/>
  <c r="C133" i="2"/>
  <c r="H132" i="2"/>
  <c r="C132" i="2"/>
  <c r="L131" i="2"/>
  <c r="L130" i="2" s="1"/>
  <c r="K131" i="2"/>
  <c r="K130" i="2" s="1"/>
  <c r="J131" i="2"/>
  <c r="G131" i="2"/>
  <c r="G130" i="2" s="1"/>
  <c r="F131" i="2"/>
  <c r="F130" i="2" s="1"/>
  <c r="E131" i="2"/>
  <c r="C131" i="2" s="1"/>
  <c r="D131" i="2"/>
  <c r="J130" i="2"/>
  <c r="D130" i="2"/>
  <c r="H129" i="2"/>
  <c r="H128" i="2" s="1"/>
  <c r="C129" i="2"/>
  <c r="L128" i="2"/>
  <c r="K128" i="2"/>
  <c r="J128" i="2"/>
  <c r="G128" i="2"/>
  <c r="F128" i="2"/>
  <c r="E128" i="2"/>
  <c r="D128" i="2"/>
  <c r="C128" i="2"/>
  <c r="H127" i="2"/>
  <c r="C127" i="2"/>
  <c r="H126" i="2"/>
  <c r="C126" i="2"/>
  <c r="H125" i="2"/>
  <c r="C125" i="2"/>
  <c r="H124" i="2"/>
  <c r="C124" i="2"/>
  <c r="H123" i="2"/>
  <c r="C123" i="2"/>
  <c r="L122" i="2"/>
  <c r="K122" i="2"/>
  <c r="J122" i="2"/>
  <c r="J83" i="2" s="1"/>
  <c r="G122" i="2"/>
  <c r="F122" i="2"/>
  <c r="E122" i="2"/>
  <c r="D122" i="2"/>
  <c r="D83" i="2" s="1"/>
  <c r="H121" i="2"/>
  <c r="C121" i="2"/>
  <c r="H120" i="2"/>
  <c r="C120" i="2"/>
  <c r="H119" i="2"/>
  <c r="C119" i="2"/>
  <c r="H118" i="2"/>
  <c r="C118" i="2"/>
  <c r="H117" i="2"/>
  <c r="C117" i="2"/>
  <c r="L116" i="2"/>
  <c r="K116" i="2"/>
  <c r="K83" i="2" s="1"/>
  <c r="J116" i="2"/>
  <c r="G116" i="2"/>
  <c r="F116" i="2"/>
  <c r="E116" i="2"/>
  <c r="C116" i="2" s="1"/>
  <c r="D116" i="2"/>
  <c r="H115" i="2"/>
  <c r="C115" i="2"/>
  <c r="H114" i="2"/>
  <c r="C114" i="2"/>
  <c r="H113" i="2"/>
  <c r="C113" i="2"/>
  <c r="L112" i="2"/>
  <c r="K112" i="2"/>
  <c r="J112" i="2"/>
  <c r="G112" i="2"/>
  <c r="F112" i="2"/>
  <c r="E112" i="2"/>
  <c r="D112" i="2"/>
  <c r="H111" i="2"/>
  <c r="C111" i="2"/>
  <c r="H110" i="2"/>
  <c r="C110" i="2"/>
  <c r="H109" i="2"/>
  <c r="C109" i="2"/>
  <c r="H108" i="2"/>
  <c r="C108" i="2"/>
  <c r="H107" i="2"/>
  <c r="C107" i="2"/>
  <c r="H106" i="2"/>
  <c r="C106" i="2"/>
  <c r="H105" i="2"/>
  <c r="C105" i="2"/>
  <c r="H104" i="2"/>
  <c r="C104" i="2"/>
  <c r="L103" i="2"/>
  <c r="L83" i="2" s="1"/>
  <c r="K103" i="2"/>
  <c r="J103" i="2"/>
  <c r="G103" i="2"/>
  <c r="F103" i="2"/>
  <c r="C103" i="2" s="1"/>
  <c r="E103" i="2"/>
  <c r="D103" i="2"/>
  <c r="H102" i="2"/>
  <c r="C102" i="2"/>
  <c r="H101" i="2"/>
  <c r="C101" i="2"/>
  <c r="H100" i="2"/>
  <c r="C100" i="2"/>
  <c r="H99" i="2"/>
  <c r="C99" i="2"/>
  <c r="H98" i="2"/>
  <c r="C98" i="2"/>
  <c r="H97" i="2"/>
  <c r="C97" i="2"/>
  <c r="H96" i="2"/>
  <c r="C96" i="2"/>
  <c r="L95" i="2"/>
  <c r="K95" i="2"/>
  <c r="J95" i="2"/>
  <c r="G95" i="2"/>
  <c r="F95" i="2"/>
  <c r="E95" i="2"/>
  <c r="D95" i="2"/>
  <c r="H94" i="2"/>
  <c r="C94" i="2"/>
  <c r="H93" i="2"/>
  <c r="C93" i="2"/>
  <c r="H92" i="2"/>
  <c r="C92" i="2"/>
  <c r="H91" i="2"/>
  <c r="C91" i="2"/>
  <c r="C90" i="2"/>
  <c r="L89" i="2"/>
  <c r="K89" i="2"/>
  <c r="J89" i="2"/>
  <c r="G89" i="2"/>
  <c r="F89" i="2"/>
  <c r="E89" i="2"/>
  <c r="D89" i="2"/>
  <c r="C89" i="2"/>
  <c r="H88" i="2"/>
  <c r="C88" i="2"/>
  <c r="H87" i="2"/>
  <c r="C87" i="2"/>
  <c r="H86" i="2"/>
  <c r="C86" i="2"/>
  <c r="H85" i="2"/>
  <c r="C85" i="2"/>
  <c r="L84" i="2"/>
  <c r="K84" i="2"/>
  <c r="J84" i="2"/>
  <c r="G84" i="2"/>
  <c r="F84" i="2"/>
  <c r="E84" i="2"/>
  <c r="D84" i="2"/>
  <c r="C84" i="2"/>
  <c r="G83" i="2"/>
  <c r="H82" i="2"/>
  <c r="C82" i="2"/>
  <c r="C81" i="2"/>
  <c r="L80" i="2"/>
  <c r="L76" i="2" s="1"/>
  <c r="K80" i="2"/>
  <c r="J80" i="2"/>
  <c r="G80" i="2"/>
  <c r="F80" i="2"/>
  <c r="C80" i="2" s="1"/>
  <c r="E80" i="2"/>
  <c r="D80" i="2"/>
  <c r="H79" i="2"/>
  <c r="C79" i="2"/>
  <c r="C78" i="2"/>
  <c r="L77" i="2"/>
  <c r="K77" i="2"/>
  <c r="K76" i="2" s="1"/>
  <c r="J77" i="2"/>
  <c r="G77" i="2"/>
  <c r="F77" i="2"/>
  <c r="F76" i="2" s="1"/>
  <c r="E77" i="2"/>
  <c r="C77" i="2" s="1"/>
  <c r="D77" i="2"/>
  <c r="J76" i="2"/>
  <c r="J75" i="2" s="1"/>
  <c r="D76" i="2"/>
  <c r="H74" i="2"/>
  <c r="C74" i="2"/>
  <c r="H73" i="2"/>
  <c r="C73" i="2"/>
  <c r="H72" i="2"/>
  <c r="C72" i="2"/>
  <c r="H71" i="2"/>
  <c r="C71" i="2"/>
  <c r="H70" i="2"/>
  <c r="C70" i="2"/>
  <c r="L69" i="2"/>
  <c r="L67" i="2" s="1"/>
  <c r="K69" i="2"/>
  <c r="K67" i="2" s="1"/>
  <c r="J69" i="2"/>
  <c r="I69" i="2"/>
  <c r="G69" i="2"/>
  <c r="F69" i="2"/>
  <c r="F67" i="2" s="1"/>
  <c r="C67" i="2" s="1"/>
  <c r="E69" i="2"/>
  <c r="D69" i="2"/>
  <c r="H68" i="2"/>
  <c r="C68" i="2"/>
  <c r="J67" i="2"/>
  <c r="G67" i="2"/>
  <c r="E67" i="2"/>
  <c r="D67" i="2"/>
  <c r="H66" i="2"/>
  <c r="C66" i="2"/>
  <c r="H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L58" i="2"/>
  <c r="K58" i="2"/>
  <c r="K54" i="2" s="1"/>
  <c r="K53" i="2" s="1"/>
  <c r="J58" i="2"/>
  <c r="J54" i="2" s="1"/>
  <c r="J53" i="2" s="1"/>
  <c r="J52" i="2" s="1"/>
  <c r="G58" i="2"/>
  <c r="G54" i="2" s="1"/>
  <c r="G53" i="2" s="1"/>
  <c r="F58" i="2"/>
  <c r="E58" i="2"/>
  <c r="E54" i="2" s="1"/>
  <c r="E53" i="2" s="1"/>
  <c r="D58" i="2"/>
  <c r="D54" i="2" s="1"/>
  <c r="C58" i="2"/>
  <c r="H57" i="2"/>
  <c r="C57" i="2"/>
  <c r="C56" i="2"/>
  <c r="L55" i="2"/>
  <c r="K55" i="2"/>
  <c r="J55" i="2"/>
  <c r="G55" i="2"/>
  <c r="F55" i="2"/>
  <c r="C55" i="2" s="1"/>
  <c r="E55" i="2"/>
  <c r="D55" i="2"/>
  <c r="L54" i="2"/>
  <c r="L53" i="2" s="1"/>
  <c r="F54" i="2"/>
  <c r="F53" i="2" s="1"/>
  <c r="H47" i="2"/>
  <c r="C47" i="2"/>
  <c r="H46" i="2"/>
  <c r="C46" i="2"/>
  <c r="L45" i="2"/>
  <c r="H45" i="2" s="1"/>
  <c r="G45" i="2"/>
  <c r="H44" i="2"/>
  <c r="C44" i="2"/>
  <c r="K43" i="2"/>
  <c r="J43" i="2"/>
  <c r="H43" i="2" s="1"/>
  <c r="I43" i="2"/>
  <c r="F43" i="2"/>
  <c r="E43" i="2"/>
  <c r="C43" i="2" s="1"/>
  <c r="D43" i="2"/>
  <c r="H42" i="2"/>
  <c r="C42" i="2"/>
  <c r="I41" i="2"/>
  <c r="H41" i="2" s="1"/>
  <c r="D41" i="2"/>
  <c r="C41" i="2" s="1"/>
  <c r="H40" i="2"/>
  <c r="C40" i="2"/>
  <c r="H39" i="2"/>
  <c r="C39" i="2"/>
  <c r="H38" i="2"/>
  <c r="C38" i="2"/>
  <c r="H37" i="2"/>
  <c r="C37" i="2"/>
  <c r="K36" i="2"/>
  <c r="H36" i="2"/>
  <c r="F36" i="2"/>
  <c r="C36" i="2" s="1"/>
  <c r="H35" i="2"/>
  <c r="C35" i="2"/>
  <c r="H34" i="2"/>
  <c r="C34" i="2"/>
  <c r="K33" i="2"/>
  <c r="H33" i="2"/>
  <c r="F33" i="2"/>
  <c r="C33" i="2" s="1"/>
  <c r="H32" i="2"/>
  <c r="C32" i="2"/>
  <c r="K31" i="2"/>
  <c r="H31" i="2" s="1"/>
  <c r="F31" i="2"/>
  <c r="C31" i="2"/>
  <c r="H30" i="2"/>
  <c r="C30" i="2"/>
  <c r="H29" i="2"/>
  <c r="C29" i="2"/>
  <c r="H28" i="2"/>
  <c r="C28" i="2"/>
  <c r="K27" i="2"/>
  <c r="H27" i="2"/>
  <c r="F27" i="2"/>
  <c r="C27" i="2" s="1"/>
  <c r="H25" i="2"/>
  <c r="C25" i="2"/>
  <c r="H23" i="2"/>
  <c r="C23" i="2"/>
  <c r="H22" i="2"/>
  <c r="C22" i="2"/>
  <c r="L21" i="2"/>
  <c r="L292" i="2" s="1"/>
  <c r="L291" i="2" s="1"/>
  <c r="K21" i="2"/>
  <c r="J21" i="2"/>
  <c r="J292" i="2" s="1"/>
  <c r="J291" i="2" s="1"/>
  <c r="I21" i="2"/>
  <c r="G21" i="2"/>
  <c r="G292" i="2" s="1"/>
  <c r="G291" i="2" s="1"/>
  <c r="F21" i="2"/>
  <c r="F292" i="2" s="1"/>
  <c r="F291" i="2" s="1"/>
  <c r="E21" i="2"/>
  <c r="D21" i="2"/>
  <c r="L20" i="2"/>
  <c r="E20" i="2"/>
  <c r="L230" i="5" l="1"/>
  <c r="E230" i="5"/>
  <c r="E194" i="5" s="1"/>
  <c r="G230" i="5"/>
  <c r="G194" i="5" s="1"/>
  <c r="I187" i="5"/>
  <c r="G20" i="5"/>
  <c r="F292" i="5"/>
  <c r="F291" i="5" s="1"/>
  <c r="K292" i="5"/>
  <c r="K291" i="5" s="1"/>
  <c r="K26" i="5"/>
  <c r="K290" i="5" s="1"/>
  <c r="C58" i="5"/>
  <c r="K75" i="5"/>
  <c r="K52" i="5" s="1"/>
  <c r="K51" i="5" s="1"/>
  <c r="K50" i="5" s="1"/>
  <c r="C80" i="5"/>
  <c r="H116" i="5"/>
  <c r="I130" i="5"/>
  <c r="H136" i="5"/>
  <c r="C151" i="5"/>
  <c r="J174" i="5"/>
  <c r="C184" i="5"/>
  <c r="L187" i="5"/>
  <c r="H198" i="5"/>
  <c r="I204" i="5"/>
  <c r="I195" i="5" s="1"/>
  <c r="I194" i="5" s="1"/>
  <c r="C216" i="5"/>
  <c r="C227" i="5"/>
  <c r="C233" i="5"/>
  <c r="C246" i="5"/>
  <c r="C252" i="5"/>
  <c r="I67" i="5"/>
  <c r="H67" i="5" s="1"/>
  <c r="C95" i="5"/>
  <c r="C116" i="5"/>
  <c r="H144" i="5"/>
  <c r="C179" i="5"/>
  <c r="F187" i="5"/>
  <c r="H216" i="5"/>
  <c r="J231" i="5"/>
  <c r="H264" i="5"/>
  <c r="H272" i="5"/>
  <c r="C286" i="5"/>
  <c r="H286" i="5"/>
  <c r="I174" i="5"/>
  <c r="I291" i="5"/>
  <c r="H43" i="5"/>
  <c r="G75" i="5"/>
  <c r="G52" i="5" s="1"/>
  <c r="G51" i="5" s="1"/>
  <c r="E76" i="5"/>
  <c r="E75" i="5" s="1"/>
  <c r="E52" i="5" s="1"/>
  <c r="C89" i="5"/>
  <c r="L83" i="5"/>
  <c r="H122" i="5"/>
  <c r="L130" i="5"/>
  <c r="L174" i="5"/>
  <c r="L173" i="5" s="1"/>
  <c r="H246" i="5"/>
  <c r="C251" i="5"/>
  <c r="C260" i="5"/>
  <c r="C264" i="5"/>
  <c r="C276" i="5"/>
  <c r="L269" i="5"/>
  <c r="D53" i="4"/>
  <c r="E75" i="4"/>
  <c r="E52" i="4" s="1"/>
  <c r="L53" i="4"/>
  <c r="C67" i="4"/>
  <c r="K53" i="4"/>
  <c r="C191" i="4"/>
  <c r="J20" i="4"/>
  <c r="G291" i="4"/>
  <c r="F26" i="4"/>
  <c r="C26" i="4" s="1"/>
  <c r="H43" i="4"/>
  <c r="C55" i="4"/>
  <c r="H58" i="4"/>
  <c r="C69" i="4"/>
  <c r="K76" i="4"/>
  <c r="K75" i="4" s="1"/>
  <c r="C165" i="4"/>
  <c r="H179" i="4"/>
  <c r="H184" i="4"/>
  <c r="D187" i="4"/>
  <c r="C192" i="4"/>
  <c r="J187" i="4"/>
  <c r="J289" i="4" s="1"/>
  <c r="C198" i="4"/>
  <c r="J195" i="4"/>
  <c r="J194" i="4" s="1"/>
  <c r="C260" i="4"/>
  <c r="G269" i="4"/>
  <c r="G289" i="4" s="1"/>
  <c r="H281" i="4"/>
  <c r="C284" i="4"/>
  <c r="F53" i="4"/>
  <c r="J75" i="4"/>
  <c r="J52" i="4" s="1"/>
  <c r="J51" i="4" s="1"/>
  <c r="G187" i="4"/>
  <c r="G230" i="4"/>
  <c r="G194" i="4" s="1"/>
  <c r="L292" i="4"/>
  <c r="L291" i="4" s="1"/>
  <c r="C43" i="4"/>
  <c r="G54" i="4"/>
  <c r="G53" i="4" s="1"/>
  <c r="G52" i="4" s="1"/>
  <c r="D76" i="4"/>
  <c r="D83" i="4"/>
  <c r="C83" i="4" s="1"/>
  <c r="C116" i="4"/>
  <c r="C136" i="4"/>
  <c r="F75" i="4"/>
  <c r="L174" i="4"/>
  <c r="L173" i="4" s="1"/>
  <c r="K187" i="4"/>
  <c r="C227" i="4"/>
  <c r="C264" i="4"/>
  <c r="C276" i="4"/>
  <c r="C283" i="4"/>
  <c r="H293" i="4"/>
  <c r="C58" i="4"/>
  <c r="G75" i="4"/>
  <c r="C80" i="4"/>
  <c r="L187" i="4"/>
  <c r="F187" i="4"/>
  <c r="F195" i="4"/>
  <c r="L195" i="4"/>
  <c r="L194" i="4" s="1"/>
  <c r="L231" i="4"/>
  <c r="L230" i="4" s="1"/>
  <c r="C281" i="4"/>
  <c r="C53" i="3"/>
  <c r="F52" i="3"/>
  <c r="C173" i="3"/>
  <c r="C174" i="3"/>
  <c r="E173" i="3"/>
  <c r="E52" i="3" s="1"/>
  <c r="J194" i="3"/>
  <c r="F75" i="3"/>
  <c r="C196" i="3"/>
  <c r="K195" i="3"/>
  <c r="G20" i="3"/>
  <c r="C21" i="3"/>
  <c r="G292" i="3"/>
  <c r="G291" i="3" s="1"/>
  <c r="K291" i="3"/>
  <c r="K75" i="3"/>
  <c r="J83" i="3"/>
  <c r="J75" i="3" s="1"/>
  <c r="J52" i="3" s="1"/>
  <c r="J51" i="3" s="1"/>
  <c r="J290" i="3" s="1"/>
  <c r="H84" i="3"/>
  <c r="C122" i="3"/>
  <c r="C131" i="3"/>
  <c r="C151" i="3"/>
  <c r="H151" i="3"/>
  <c r="C192" i="3"/>
  <c r="G187" i="3"/>
  <c r="D195" i="3"/>
  <c r="C198" i="3"/>
  <c r="E204" i="3"/>
  <c r="E195" i="3" s="1"/>
  <c r="J20" i="3"/>
  <c r="H21" i="3"/>
  <c r="H43" i="3"/>
  <c r="D76" i="3"/>
  <c r="C76" i="3" s="1"/>
  <c r="C84" i="3"/>
  <c r="C95" i="3"/>
  <c r="C116" i="3"/>
  <c r="C144" i="3"/>
  <c r="F204" i="3"/>
  <c r="F195" i="3" s="1"/>
  <c r="H227" i="3"/>
  <c r="D231" i="3"/>
  <c r="C231" i="3" s="1"/>
  <c r="C264" i="3"/>
  <c r="L195" i="3"/>
  <c r="L194" i="3" s="1"/>
  <c r="C55" i="3"/>
  <c r="C58" i="3"/>
  <c r="G75" i="3"/>
  <c r="G52" i="3" s="1"/>
  <c r="G51" i="3" s="1"/>
  <c r="G50" i="3" s="1"/>
  <c r="D83" i="3"/>
  <c r="C83" i="3" s="1"/>
  <c r="C112" i="3"/>
  <c r="L130" i="3"/>
  <c r="L75" i="3" s="1"/>
  <c r="L52" i="3" s="1"/>
  <c r="C141" i="3"/>
  <c r="C165" i="3"/>
  <c r="C179" i="3"/>
  <c r="C184" i="3"/>
  <c r="K187" i="3"/>
  <c r="C259" i="3"/>
  <c r="K230" i="3"/>
  <c r="K270" i="3"/>
  <c r="K269" i="3" s="1"/>
  <c r="C276" i="3"/>
  <c r="H281" i="3"/>
  <c r="C284" i="3"/>
  <c r="C286" i="3"/>
  <c r="L194" i="2"/>
  <c r="F187" i="2"/>
  <c r="C54" i="2"/>
  <c r="D53" i="2"/>
  <c r="L75" i="2"/>
  <c r="L52" i="2" s="1"/>
  <c r="D75" i="2"/>
  <c r="F230" i="2"/>
  <c r="F194" i="2" s="1"/>
  <c r="K230" i="2"/>
  <c r="J230" i="2"/>
  <c r="J194" i="2" s="1"/>
  <c r="J51" i="2" s="1"/>
  <c r="K75" i="2"/>
  <c r="K52" i="2" s="1"/>
  <c r="F251" i="2"/>
  <c r="C251" i="2" s="1"/>
  <c r="K292" i="2"/>
  <c r="K291" i="2" s="1"/>
  <c r="C112" i="2"/>
  <c r="E130" i="2"/>
  <c r="C130" i="2" s="1"/>
  <c r="C175" i="2"/>
  <c r="C187" i="2"/>
  <c r="D204" i="2"/>
  <c r="C204" i="2" s="1"/>
  <c r="C238" i="2"/>
  <c r="C260" i="2"/>
  <c r="C270" i="2"/>
  <c r="H281" i="2"/>
  <c r="C284" i="2"/>
  <c r="C286" i="2"/>
  <c r="L289" i="2"/>
  <c r="K26" i="2"/>
  <c r="K20" i="2" s="1"/>
  <c r="C69" i="2"/>
  <c r="H69" i="2"/>
  <c r="E76" i="2"/>
  <c r="E75" i="2" s="1"/>
  <c r="G76" i="2"/>
  <c r="G75" i="2" s="1"/>
  <c r="G52" i="2" s="1"/>
  <c r="G51" i="2" s="1"/>
  <c r="E83" i="2"/>
  <c r="C83" i="2" s="1"/>
  <c r="C95" i="2"/>
  <c r="C122" i="2"/>
  <c r="C160" i="2"/>
  <c r="E174" i="2"/>
  <c r="C184" i="2"/>
  <c r="C188" i="2"/>
  <c r="E191" i="2"/>
  <c r="E187" i="2" s="1"/>
  <c r="G187" i="2"/>
  <c r="D196" i="2"/>
  <c r="E231" i="2"/>
  <c r="E230" i="2" s="1"/>
  <c r="E194" i="2" s="1"/>
  <c r="C233" i="2"/>
  <c r="H233" i="2"/>
  <c r="D259" i="2"/>
  <c r="C259" i="2" s="1"/>
  <c r="K270" i="2"/>
  <c r="K269" i="2" s="1"/>
  <c r="K194" i="2" s="1"/>
  <c r="K51" i="2" s="1"/>
  <c r="K50" i="2" s="1"/>
  <c r="C276" i="2"/>
  <c r="C196" i="2"/>
  <c r="F26" i="2"/>
  <c r="C26" i="2" s="1"/>
  <c r="G20" i="2"/>
  <c r="C21" i="2"/>
  <c r="C292" i="2" s="1"/>
  <c r="C291" i="2" s="1"/>
  <c r="H21" i="2"/>
  <c r="J20" i="2"/>
  <c r="E292" i="2"/>
  <c r="E291" i="2" s="1"/>
  <c r="F83" i="2"/>
  <c r="F75" i="2" s="1"/>
  <c r="D174" i="2"/>
  <c r="D173" i="2" s="1"/>
  <c r="C281" i="2"/>
  <c r="J289" i="2"/>
  <c r="I238" i="2"/>
  <c r="H238" i="2" s="1"/>
  <c r="I112" i="3"/>
  <c r="H112" i="3" s="1"/>
  <c r="I179" i="3"/>
  <c r="H179" i="3" s="1"/>
  <c r="I67" i="2"/>
  <c r="H67" i="2" s="1"/>
  <c r="I77" i="2"/>
  <c r="I76" i="2" s="1"/>
  <c r="I112" i="2"/>
  <c r="H112" i="2" s="1"/>
  <c r="I184" i="2"/>
  <c r="H184" i="2" s="1"/>
  <c r="I188" i="2"/>
  <c r="H188" i="2" s="1"/>
  <c r="I205" i="2"/>
  <c r="H205" i="2" s="1"/>
  <c r="I216" i="2"/>
  <c r="H216" i="2" s="1"/>
  <c r="I235" i="2"/>
  <c r="I160" i="3"/>
  <c r="H160" i="3" s="1"/>
  <c r="I276" i="3"/>
  <c r="H276" i="3" s="1"/>
  <c r="I55" i="4"/>
  <c r="H55" i="4" s="1"/>
  <c r="I116" i="4"/>
  <c r="H116" i="4" s="1"/>
  <c r="H193" i="4"/>
  <c r="I233" i="4"/>
  <c r="I151" i="2"/>
  <c r="H151" i="2" s="1"/>
  <c r="I55" i="2"/>
  <c r="I292" i="2"/>
  <c r="I291" i="2" s="1"/>
  <c r="I80" i="2"/>
  <c r="H80" i="2" s="1"/>
  <c r="I84" i="2"/>
  <c r="H84" i="2" s="1"/>
  <c r="I95" i="2"/>
  <c r="H95" i="2" s="1"/>
  <c r="H167" i="2"/>
  <c r="I276" i="2"/>
  <c r="H276" i="2" s="1"/>
  <c r="I286" i="2"/>
  <c r="I58" i="3"/>
  <c r="H58" i="3" s="1"/>
  <c r="H85" i="3"/>
  <c r="I122" i="3"/>
  <c r="H122" i="3" s="1"/>
  <c r="H167" i="3"/>
  <c r="I103" i="4"/>
  <c r="H103" i="4" s="1"/>
  <c r="I160" i="4"/>
  <c r="H160" i="4" s="1"/>
  <c r="I166" i="4"/>
  <c r="I252" i="4"/>
  <c r="H252" i="4" s="1"/>
  <c r="I276" i="4"/>
  <c r="H276" i="4" s="1"/>
  <c r="I89" i="2"/>
  <c r="H89" i="2" s="1"/>
  <c r="I136" i="2"/>
  <c r="H136" i="2" s="1"/>
  <c r="I264" i="2"/>
  <c r="H264" i="2" s="1"/>
  <c r="I116" i="3"/>
  <c r="H116" i="3" s="1"/>
  <c r="H152" i="3"/>
  <c r="I184" i="3"/>
  <c r="H184" i="3" s="1"/>
  <c r="I260" i="3"/>
  <c r="I286" i="3"/>
  <c r="I292" i="3" s="1"/>
  <c r="I291" i="3" s="1"/>
  <c r="I95" i="4"/>
  <c r="H95" i="4" s="1"/>
  <c r="I175" i="4"/>
  <c r="H166" i="2"/>
  <c r="I165" i="2"/>
  <c r="H165" i="2" s="1"/>
  <c r="H185" i="3"/>
  <c r="H228" i="3"/>
  <c r="H56" i="4"/>
  <c r="H59" i="4"/>
  <c r="H235" i="2"/>
  <c r="I122" i="2"/>
  <c r="H122" i="2" s="1"/>
  <c r="I160" i="2"/>
  <c r="H160" i="2" s="1"/>
  <c r="I175" i="2"/>
  <c r="H175" i="2" s="1"/>
  <c r="I55" i="3"/>
  <c r="I198" i="3"/>
  <c r="H198" i="3" s="1"/>
  <c r="I264" i="3"/>
  <c r="H264" i="3" s="1"/>
  <c r="I84" i="4"/>
  <c r="H84" i="4" s="1"/>
  <c r="I136" i="4"/>
  <c r="H136" i="4" s="1"/>
  <c r="I198" i="4"/>
  <c r="I58" i="2"/>
  <c r="H58" i="2" s="1"/>
  <c r="I131" i="2"/>
  <c r="H131" i="2" s="1"/>
  <c r="I144" i="2"/>
  <c r="H144" i="2" s="1"/>
  <c r="I227" i="2"/>
  <c r="H227" i="2" s="1"/>
  <c r="H282" i="2"/>
  <c r="H117" i="3"/>
  <c r="H189" i="3"/>
  <c r="I205" i="3"/>
  <c r="H205" i="3" s="1"/>
  <c r="I252" i="3"/>
  <c r="H282" i="3"/>
  <c r="H189" i="4"/>
  <c r="I216" i="4"/>
  <c r="H216" i="4" s="1"/>
  <c r="H282" i="4"/>
  <c r="G194" i="2"/>
  <c r="C283" i="2"/>
  <c r="G289" i="2"/>
  <c r="J50" i="3"/>
  <c r="H55" i="2"/>
  <c r="H77" i="2"/>
  <c r="C174" i="2"/>
  <c r="E173" i="2"/>
  <c r="K289" i="2"/>
  <c r="H286" i="2"/>
  <c r="H292" i="2" s="1"/>
  <c r="H291" i="2" s="1"/>
  <c r="H56" i="2"/>
  <c r="H78" i="2"/>
  <c r="H81" i="2"/>
  <c r="H90" i="2"/>
  <c r="I116" i="2"/>
  <c r="H116" i="2" s="1"/>
  <c r="I192" i="2"/>
  <c r="I246" i="2"/>
  <c r="I252" i="2"/>
  <c r="D292" i="2"/>
  <c r="D291" i="2" s="1"/>
  <c r="H68" i="3"/>
  <c r="I69" i="3"/>
  <c r="H69" i="3" s="1"/>
  <c r="I131" i="3"/>
  <c r="I141" i="3"/>
  <c r="H141" i="3" s="1"/>
  <c r="I144" i="3"/>
  <c r="H144" i="3" s="1"/>
  <c r="C187" i="3"/>
  <c r="C269" i="3"/>
  <c r="H272" i="3"/>
  <c r="I270" i="3"/>
  <c r="C283" i="3"/>
  <c r="H284" i="3"/>
  <c r="I283" i="3"/>
  <c r="H283" i="3" s="1"/>
  <c r="G289" i="3"/>
  <c r="H26" i="2"/>
  <c r="I141" i="2"/>
  <c r="I77" i="3"/>
  <c r="I80" i="3"/>
  <c r="H80" i="3" s="1"/>
  <c r="I89" i="3"/>
  <c r="I103" i="3"/>
  <c r="H103" i="3" s="1"/>
  <c r="I128" i="3"/>
  <c r="D130" i="3"/>
  <c r="I128" i="2"/>
  <c r="I179" i="2"/>
  <c r="I198" i="2"/>
  <c r="I260" i="2"/>
  <c r="D269" i="2"/>
  <c r="I272" i="2"/>
  <c r="I284" i="2"/>
  <c r="G290" i="3"/>
  <c r="I95" i="3"/>
  <c r="H95" i="3" s="1"/>
  <c r="I136" i="3"/>
  <c r="H136" i="3" s="1"/>
  <c r="H166" i="3"/>
  <c r="I165" i="3"/>
  <c r="H165" i="3" s="1"/>
  <c r="C191" i="3"/>
  <c r="K289" i="3"/>
  <c r="C45" i="2"/>
  <c r="I103" i="2"/>
  <c r="H103" i="2" s="1"/>
  <c r="H26" i="3"/>
  <c r="H45" i="3"/>
  <c r="H188" i="3"/>
  <c r="H260" i="3"/>
  <c r="I259" i="3"/>
  <c r="H259" i="3" s="1"/>
  <c r="I175" i="3"/>
  <c r="H180" i="3"/>
  <c r="H199" i="3"/>
  <c r="H261" i="3"/>
  <c r="H268" i="3"/>
  <c r="C270" i="3"/>
  <c r="H273" i="3"/>
  <c r="H285" i="3"/>
  <c r="C76" i="4"/>
  <c r="H192" i="4"/>
  <c r="I191" i="4"/>
  <c r="H191" i="4" s="1"/>
  <c r="I192" i="3"/>
  <c r="I233" i="3"/>
  <c r="I246" i="3"/>
  <c r="H246" i="3" s="1"/>
  <c r="L20" i="4"/>
  <c r="K26" i="4"/>
  <c r="K52" i="4"/>
  <c r="K51" i="4" s="1"/>
  <c r="K50" i="4" s="1"/>
  <c r="I54" i="4"/>
  <c r="H198" i="4"/>
  <c r="I196" i="4"/>
  <c r="I216" i="3"/>
  <c r="I235" i="3"/>
  <c r="H235" i="3" s="1"/>
  <c r="I238" i="3"/>
  <c r="H238" i="3" s="1"/>
  <c r="C21" i="4"/>
  <c r="C292" i="4" s="1"/>
  <c r="C291" i="4" s="1"/>
  <c r="C45" i="4"/>
  <c r="H166" i="4"/>
  <c r="I165" i="4"/>
  <c r="H165" i="4" s="1"/>
  <c r="H175" i="4"/>
  <c r="I174" i="4"/>
  <c r="H188" i="4"/>
  <c r="H68" i="4"/>
  <c r="I69" i="4"/>
  <c r="H69" i="4" s="1"/>
  <c r="H96" i="4"/>
  <c r="I112" i="4"/>
  <c r="H112" i="4" s="1"/>
  <c r="I122" i="4"/>
  <c r="H122" i="4" s="1"/>
  <c r="H161" i="4"/>
  <c r="H167" i="4"/>
  <c r="D174" i="4"/>
  <c r="H176" i="4"/>
  <c r="C188" i="4"/>
  <c r="D196" i="4"/>
  <c r="H205" i="4"/>
  <c r="F230" i="4"/>
  <c r="F194" i="4" s="1"/>
  <c r="E231" i="4"/>
  <c r="C233" i="4"/>
  <c r="C198" i="5"/>
  <c r="F196" i="5"/>
  <c r="F195" i="5" s="1"/>
  <c r="H260" i="5"/>
  <c r="J259" i="5"/>
  <c r="H259" i="5" s="1"/>
  <c r="C281" i="5"/>
  <c r="D269" i="5"/>
  <c r="I77" i="4"/>
  <c r="I80" i="4"/>
  <c r="H80" i="4" s="1"/>
  <c r="I89" i="4"/>
  <c r="I131" i="4"/>
  <c r="I141" i="4"/>
  <c r="H141" i="4" s="1"/>
  <c r="I144" i="4"/>
  <c r="H144" i="4" s="1"/>
  <c r="I151" i="4"/>
  <c r="H151" i="4" s="1"/>
  <c r="C235" i="4"/>
  <c r="D231" i="4"/>
  <c r="H242" i="4"/>
  <c r="I238" i="4"/>
  <c r="H238" i="4" s="1"/>
  <c r="I251" i="4"/>
  <c r="H251" i="4" s="1"/>
  <c r="H285" i="4"/>
  <c r="I284" i="4"/>
  <c r="J20" i="5"/>
  <c r="J292" i="5"/>
  <c r="J291" i="5" s="1"/>
  <c r="C31" i="5"/>
  <c r="F26" i="5"/>
  <c r="C55" i="5"/>
  <c r="D54" i="5"/>
  <c r="F83" i="5"/>
  <c r="C84" i="5"/>
  <c r="C103" i="5"/>
  <c r="D83" i="5"/>
  <c r="C83" i="5" s="1"/>
  <c r="H231" i="5"/>
  <c r="I128" i="4"/>
  <c r="D204" i="4"/>
  <c r="C246" i="4"/>
  <c r="I246" i="4"/>
  <c r="H246" i="4" s="1"/>
  <c r="C252" i="4"/>
  <c r="E251" i="4"/>
  <c r="C251" i="4" s="1"/>
  <c r="C270" i="4"/>
  <c r="D269" i="4"/>
  <c r="C269" i="4" s="1"/>
  <c r="F20" i="5"/>
  <c r="C69" i="5"/>
  <c r="D67" i="5"/>
  <c r="C67" i="5" s="1"/>
  <c r="L75" i="5"/>
  <c r="C196" i="5"/>
  <c r="C270" i="5"/>
  <c r="E204" i="4"/>
  <c r="E195" i="4" s="1"/>
  <c r="H233" i="4"/>
  <c r="D259" i="4"/>
  <c r="C259" i="4" s="1"/>
  <c r="H261" i="4"/>
  <c r="I260" i="4"/>
  <c r="H268" i="4"/>
  <c r="I264" i="4"/>
  <c r="H264" i="4" s="1"/>
  <c r="H273" i="4"/>
  <c r="I272" i="4"/>
  <c r="K289" i="4"/>
  <c r="I286" i="4"/>
  <c r="H26" i="5"/>
  <c r="H45" i="5"/>
  <c r="C131" i="5"/>
  <c r="D130" i="5"/>
  <c r="C130" i="5" s="1"/>
  <c r="C144" i="5"/>
  <c r="F130" i="5"/>
  <c r="I227" i="4"/>
  <c r="H227" i="4" s="1"/>
  <c r="E20" i="5"/>
  <c r="C21" i="5"/>
  <c r="C292" i="5" s="1"/>
  <c r="C291" i="5" s="1"/>
  <c r="H58" i="5"/>
  <c r="C112" i="5"/>
  <c r="H112" i="5"/>
  <c r="C122" i="5"/>
  <c r="C136" i="5"/>
  <c r="J173" i="5"/>
  <c r="C192" i="5"/>
  <c r="J196" i="5"/>
  <c r="F231" i="5"/>
  <c r="C238" i="5"/>
  <c r="H252" i="5"/>
  <c r="J251" i="5"/>
  <c r="F259" i="5"/>
  <c r="C259" i="5" s="1"/>
  <c r="J270" i="5"/>
  <c r="E289" i="5"/>
  <c r="H21" i="5"/>
  <c r="H292" i="5" s="1"/>
  <c r="H291" i="5" s="1"/>
  <c r="H54" i="5"/>
  <c r="J53" i="5"/>
  <c r="F75" i="5"/>
  <c r="F52" i="5" s="1"/>
  <c r="C77" i="5"/>
  <c r="D76" i="5"/>
  <c r="H84" i="5"/>
  <c r="J130" i="5"/>
  <c r="H130" i="5" s="1"/>
  <c r="C166" i="5"/>
  <c r="C188" i="5"/>
  <c r="C191" i="5"/>
  <c r="H192" i="5"/>
  <c r="J191" i="5"/>
  <c r="H191" i="5" s="1"/>
  <c r="C205" i="5"/>
  <c r="D204" i="5"/>
  <c r="L204" i="5"/>
  <c r="L195" i="5" s="1"/>
  <c r="L194" i="5" s="1"/>
  <c r="D231" i="5"/>
  <c r="C272" i="5"/>
  <c r="C284" i="5"/>
  <c r="K289" i="5"/>
  <c r="H76" i="5"/>
  <c r="I75" i="5"/>
  <c r="J83" i="5"/>
  <c r="H83" i="5" s="1"/>
  <c r="H160" i="5"/>
  <c r="C165" i="5"/>
  <c r="H166" i="5"/>
  <c r="J165" i="5"/>
  <c r="H165" i="5" s="1"/>
  <c r="C175" i="5"/>
  <c r="D174" i="5"/>
  <c r="C187" i="5"/>
  <c r="H188" i="5"/>
  <c r="J187" i="5"/>
  <c r="H187" i="5" s="1"/>
  <c r="H238" i="5"/>
  <c r="C283" i="5"/>
  <c r="H284" i="5"/>
  <c r="J283" i="5"/>
  <c r="H283" i="5" s="1"/>
  <c r="G289" i="5"/>
  <c r="G50" i="5" l="1"/>
  <c r="G290" i="5"/>
  <c r="H204" i="5"/>
  <c r="K20" i="5"/>
  <c r="L52" i="5"/>
  <c r="L51" i="5" s="1"/>
  <c r="L50" i="5" s="1"/>
  <c r="E51" i="5"/>
  <c r="H174" i="5"/>
  <c r="I173" i="5"/>
  <c r="H173" i="5" s="1"/>
  <c r="I53" i="5"/>
  <c r="I52" i="5" s="1"/>
  <c r="L51" i="4"/>
  <c r="L50" i="4" s="1"/>
  <c r="J290" i="4"/>
  <c r="J50" i="4"/>
  <c r="L289" i="4"/>
  <c r="F20" i="4"/>
  <c r="D75" i="4"/>
  <c r="C75" i="4" s="1"/>
  <c r="F52" i="4"/>
  <c r="L52" i="4"/>
  <c r="F51" i="4"/>
  <c r="F50" i="4" s="1"/>
  <c r="G51" i="4"/>
  <c r="C187" i="4"/>
  <c r="C53" i="4"/>
  <c r="C204" i="4"/>
  <c r="F289" i="4"/>
  <c r="C54" i="4"/>
  <c r="F194" i="3"/>
  <c r="F289" i="3"/>
  <c r="E194" i="3"/>
  <c r="E51" i="3" s="1"/>
  <c r="E289" i="3"/>
  <c r="C195" i="3"/>
  <c r="C292" i="3"/>
  <c r="C291" i="3" s="1"/>
  <c r="C204" i="3"/>
  <c r="F51" i="3"/>
  <c r="L289" i="3"/>
  <c r="K52" i="3"/>
  <c r="L51" i="3"/>
  <c r="D230" i="3"/>
  <c r="H286" i="3"/>
  <c r="H292" i="3" s="1"/>
  <c r="H291" i="3" s="1"/>
  <c r="J289" i="3"/>
  <c r="K194" i="3"/>
  <c r="C75" i="2"/>
  <c r="F52" i="2"/>
  <c r="F51" i="2" s="1"/>
  <c r="G50" i="2"/>
  <c r="G290" i="2"/>
  <c r="J290" i="2"/>
  <c r="J50" i="2"/>
  <c r="F289" i="2"/>
  <c r="E289" i="2"/>
  <c r="C191" i="2"/>
  <c r="I54" i="2"/>
  <c r="H54" i="2" s="1"/>
  <c r="D195" i="2"/>
  <c r="C195" i="2" s="1"/>
  <c r="F20" i="2"/>
  <c r="D230" i="2"/>
  <c r="C230" i="2" s="1"/>
  <c r="C53" i="2"/>
  <c r="D52" i="2"/>
  <c r="D289" i="2"/>
  <c r="C76" i="2"/>
  <c r="C231" i="2"/>
  <c r="E52" i="2"/>
  <c r="E51" i="2" s="1"/>
  <c r="L51" i="2"/>
  <c r="I231" i="4"/>
  <c r="I196" i="3"/>
  <c r="H196" i="3" s="1"/>
  <c r="H55" i="3"/>
  <c r="I54" i="3"/>
  <c r="H54" i="3" s="1"/>
  <c r="H252" i="3"/>
  <c r="I251" i="3"/>
  <c r="H251" i="3" s="1"/>
  <c r="I204" i="2"/>
  <c r="H204" i="2" s="1"/>
  <c r="C76" i="5"/>
  <c r="D75" i="5"/>
  <c r="C75" i="5" s="1"/>
  <c r="H272" i="4"/>
  <c r="I270" i="4"/>
  <c r="C231" i="5"/>
  <c r="D230" i="5"/>
  <c r="D289" i="5" s="1"/>
  <c r="H270" i="5"/>
  <c r="J269" i="5"/>
  <c r="H286" i="4"/>
  <c r="C54" i="5"/>
  <c r="D53" i="5"/>
  <c r="H284" i="4"/>
  <c r="I283" i="4"/>
  <c r="H283" i="4" s="1"/>
  <c r="I83" i="4"/>
  <c r="H83" i="4" s="1"/>
  <c r="H89" i="4"/>
  <c r="C269" i="5"/>
  <c r="C174" i="4"/>
  <c r="D173" i="4"/>
  <c r="I173" i="4"/>
  <c r="H173" i="4" s="1"/>
  <c r="H174" i="4"/>
  <c r="I67" i="4"/>
  <c r="H67" i="4" s="1"/>
  <c r="I204" i="4"/>
  <c r="H204" i="4" s="1"/>
  <c r="H54" i="4"/>
  <c r="H233" i="3"/>
  <c r="I231" i="3"/>
  <c r="I292" i="4"/>
  <c r="I291" i="4" s="1"/>
  <c r="H175" i="3"/>
  <c r="I174" i="3"/>
  <c r="H260" i="2"/>
  <c r="I259" i="2"/>
  <c r="H259" i="2" s="1"/>
  <c r="I76" i="3"/>
  <c r="H77" i="3"/>
  <c r="K290" i="2"/>
  <c r="F230" i="5"/>
  <c r="F289" i="5" s="1"/>
  <c r="C196" i="4"/>
  <c r="D195" i="4"/>
  <c r="I187" i="4"/>
  <c r="H187" i="4" s="1"/>
  <c r="I195" i="4"/>
  <c r="H196" i="4"/>
  <c r="D194" i="3"/>
  <c r="C194" i="3" s="1"/>
  <c r="C230" i="3"/>
  <c r="H284" i="2"/>
  <c r="I283" i="2"/>
  <c r="H283" i="2" s="1"/>
  <c r="H198" i="2"/>
  <c r="I196" i="2"/>
  <c r="I130" i="2"/>
  <c r="H130" i="2" s="1"/>
  <c r="H141" i="2"/>
  <c r="H131" i="3"/>
  <c r="I130" i="3"/>
  <c r="H130" i="3" s="1"/>
  <c r="H252" i="2"/>
  <c r="I251" i="2"/>
  <c r="H251" i="2" s="1"/>
  <c r="I67" i="3"/>
  <c r="E290" i="2"/>
  <c r="E50" i="2"/>
  <c r="C173" i="2"/>
  <c r="C204" i="5"/>
  <c r="D195" i="5"/>
  <c r="H53" i="5"/>
  <c r="J230" i="5"/>
  <c r="H230" i="5" s="1"/>
  <c r="H251" i="5"/>
  <c r="H196" i="5"/>
  <c r="J195" i="5"/>
  <c r="H231" i="4"/>
  <c r="C26" i="5"/>
  <c r="C231" i="4"/>
  <c r="D230" i="4"/>
  <c r="I76" i="4"/>
  <c r="H77" i="4"/>
  <c r="J75" i="5"/>
  <c r="H75" i="5" s="1"/>
  <c r="E230" i="4"/>
  <c r="E289" i="4" s="1"/>
  <c r="H216" i="3"/>
  <c r="I204" i="3"/>
  <c r="H204" i="3" s="1"/>
  <c r="L290" i="4"/>
  <c r="I191" i="3"/>
  <c r="H192" i="3"/>
  <c r="H272" i="2"/>
  <c r="I270" i="2"/>
  <c r="H179" i="2"/>
  <c r="I174" i="2"/>
  <c r="I83" i="3"/>
  <c r="H83" i="3" s="1"/>
  <c r="H89" i="3"/>
  <c r="H246" i="2"/>
  <c r="I231" i="2"/>
  <c r="C174" i="5"/>
  <c r="D173" i="5"/>
  <c r="C173" i="5" s="1"/>
  <c r="H260" i="4"/>
  <c r="I259" i="4"/>
  <c r="H259" i="4" s="1"/>
  <c r="I130" i="4"/>
  <c r="H130" i="4" s="1"/>
  <c r="H131" i="4"/>
  <c r="L289" i="5"/>
  <c r="I195" i="3"/>
  <c r="K290" i="4"/>
  <c r="H26" i="4"/>
  <c r="K20" i="4"/>
  <c r="C269" i="2"/>
  <c r="D194" i="2"/>
  <c r="C130" i="3"/>
  <c r="D75" i="3"/>
  <c r="H270" i="3"/>
  <c r="I269" i="3"/>
  <c r="H192" i="2"/>
  <c r="I191" i="2"/>
  <c r="H76" i="2"/>
  <c r="I83" i="2"/>
  <c r="H83" i="2" s="1"/>
  <c r="L290" i="5" l="1"/>
  <c r="I289" i="5"/>
  <c r="E290" i="5"/>
  <c r="E50" i="5"/>
  <c r="E194" i="4"/>
  <c r="E51" i="4" s="1"/>
  <c r="E50" i="4" s="1"/>
  <c r="G50" i="4"/>
  <c r="G290" i="4"/>
  <c r="F290" i="4"/>
  <c r="E290" i="3"/>
  <c r="E50" i="3"/>
  <c r="L50" i="3"/>
  <c r="L290" i="3"/>
  <c r="K51" i="3"/>
  <c r="F50" i="3"/>
  <c r="F290" i="3"/>
  <c r="C289" i="2"/>
  <c r="I53" i="2"/>
  <c r="H53" i="2" s="1"/>
  <c r="L50" i="2"/>
  <c r="L290" i="2"/>
  <c r="C52" i="2"/>
  <c r="F50" i="2"/>
  <c r="F290" i="2"/>
  <c r="I173" i="2"/>
  <c r="H173" i="2" s="1"/>
  <c r="H174" i="2"/>
  <c r="J194" i="5"/>
  <c r="H194" i="5" s="1"/>
  <c r="H195" i="5"/>
  <c r="J52" i="5"/>
  <c r="H231" i="3"/>
  <c r="I230" i="3"/>
  <c r="H230" i="3" s="1"/>
  <c r="C173" i="4"/>
  <c r="D52" i="4"/>
  <c r="H292" i="4"/>
  <c r="H291" i="4" s="1"/>
  <c r="C230" i="5"/>
  <c r="H269" i="3"/>
  <c r="C194" i="2"/>
  <c r="D51" i="2"/>
  <c r="H76" i="4"/>
  <c r="I75" i="4"/>
  <c r="H75" i="4" s="1"/>
  <c r="H52" i="5"/>
  <c r="I51" i="5"/>
  <c r="H195" i="4"/>
  <c r="H174" i="3"/>
  <c r="I173" i="3"/>
  <c r="H173" i="3" s="1"/>
  <c r="C53" i="5"/>
  <c r="D52" i="5"/>
  <c r="I75" i="2"/>
  <c r="H75" i="2" s="1"/>
  <c r="H195" i="3"/>
  <c r="I269" i="2"/>
  <c r="H270" i="2"/>
  <c r="H191" i="3"/>
  <c r="I187" i="3"/>
  <c r="H187" i="3" s="1"/>
  <c r="C230" i="4"/>
  <c r="I230" i="4"/>
  <c r="H230" i="4" s="1"/>
  <c r="C195" i="5"/>
  <c r="D194" i="5"/>
  <c r="I195" i="2"/>
  <c r="H196" i="2"/>
  <c r="H76" i="3"/>
  <c r="I75" i="3"/>
  <c r="H75" i="3" s="1"/>
  <c r="I53" i="4"/>
  <c r="F194" i="5"/>
  <c r="F51" i="5" s="1"/>
  <c r="H269" i="5"/>
  <c r="H289" i="5" s="1"/>
  <c r="J289" i="5"/>
  <c r="I269" i="4"/>
  <c r="H270" i="4"/>
  <c r="H191" i="2"/>
  <c r="I187" i="2"/>
  <c r="H187" i="2" s="1"/>
  <c r="C75" i="3"/>
  <c r="C289" i="3" s="1"/>
  <c r="D52" i="3"/>
  <c r="H231" i="2"/>
  <c r="I230" i="2"/>
  <c r="H230" i="2" s="1"/>
  <c r="D289" i="3"/>
  <c r="H67" i="3"/>
  <c r="I53" i="3"/>
  <c r="C195" i="4"/>
  <c r="D194" i="4"/>
  <c r="C194" i="4" s="1"/>
  <c r="D289" i="4"/>
  <c r="E290" i="4"/>
  <c r="J51" i="5" l="1"/>
  <c r="J290" i="5" s="1"/>
  <c r="C289" i="5"/>
  <c r="K50" i="3"/>
  <c r="K290" i="3"/>
  <c r="I52" i="4"/>
  <c r="H53" i="4"/>
  <c r="C289" i="4"/>
  <c r="I52" i="3"/>
  <c r="H53" i="3"/>
  <c r="H289" i="3" s="1"/>
  <c r="C194" i="5"/>
  <c r="I194" i="3"/>
  <c r="H194" i="3" s="1"/>
  <c r="C52" i="5"/>
  <c r="D51" i="5"/>
  <c r="C52" i="3"/>
  <c r="D51" i="3"/>
  <c r="F50" i="5"/>
  <c r="F290" i="5"/>
  <c r="I50" i="5"/>
  <c r="I24" i="5"/>
  <c r="I290" i="5" s="1"/>
  <c r="C51" i="2"/>
  <c r="D50" i="2"/>
  <c r="C52" i="4"/>
  <c r="D51" i="4"/>
  <c r="I52" i="2"/>
  <c r="H269" i="4"/>
  <c r="H289" i="4" s="1"/>
  <c r="I289" i="4"/>
  <c r="H195" i="2"/>
  <c r="I194" i="2"/>
  <c r="H194" i="2" s="1"/>
  <c r="H269" i="2"/>
  <c r="I289" i="2"/>
  <c r="I194" i="4"/>
  <c r="H194" i="4" s="1"/>
  <c r="I289" i="3"/>
  <c r="J50" i="5"/>
  <c r="H51" i="5" l="1"/>
  <c r="H290" i="5"/>
  <c r="H289" i="2"/>
  <c r="I51" i="2"/>
  <c r="H52" i="2"/>
  <c r="H50" i="5"/>
  <c r="C51" i="3"/>
  <c r="D50" i="3"/>
  <c r="H52" i="3"/>
  <c r="I51" i="3"/>
  <c r="D50" i="4"/>
  <c r="C51" i="4"/>
  <c r="C51" i="5"/>
  <c r="D50" i="5"/>
  <c r="C50" i="2"/>
  <c r="D24" i="2"/>
  <c r="H24" i="5"/>
  <c r="I20" i="5"/>
  <c r="H20" i="5" s="1"/>
  <c r="I51" i="4"/>
  <c r="H52" i="4"/>
  <c r="C50" i="4" l="1"/>
  <c r="D24" i="4"/>
  <c r="I50" i="3"/>
  <c r="H50" i="3" s="1"/>
  <c r="I24" i="3"/>
  <c r="H51" i="3"/>
  <c r="C50" i="5"/>
  <c r="D24" i="5"/>
  <c r="C50" i="3"/>
  <c r="D24" i="3"/>
  <c r="H51" i="2"/>
  <c r="I50" i="2"/>
  <c r="H50" i="2" s="1"/>
  <c r="I24" i="2"/>
  <c r="D20" i="2"/>
  <c r="C20" i="2" s="1"/>
  <c r="C24" i="2"/>
  <c r="D290" i="2"/>
  <c r="C290" i="2" s="1"/>
  <c r="H51" i="4"/>
  <c r="I24" i="4"/>
  <c r="I290" i="4" s="1"/>
  <c r="H290" i="4" s="1"/>
  <c r="I50" i="4"/>
  <c r="H50" i="4" s="1"/>
  <c r="H24" i="2" l="1"/>
  <c r="I20" i="2"/>
  <c r="H20" i="2" s="1"/>
  <c r="H24" i="3"/>
  <c r="I20" i="3"/>
  <c r="H20" i="3" s="1"/>
  <c r="I290" i="2"/>
  <c r="H290" i="2" s="1"/>
  <c r="C24" i="5"/>
  <c r="D20" i="5"/>
  <c r="C20" i="5" s="1"/>
  <c r="D290" i="5"/>
  <c r="C290" i="5" s="1"/>
  <c r="C24" i="3"/>
  <c r="D20" i="3"/>
  <c r="C20" i="3" s="1"/>
  <c r="D290" i="3"/>
  <c r="C290" i="3" s="1"/>
  <c r="C24" i="4"/>
  <c r="D20" i="4"/>
  <c r="C20" i="4" s="1"/>
  <c r="D290" i="4"/>
  <c r="C290" i="4" s="1"/>
  <c r="H24" i="4"/>
  <c r="I20" i="4"/>
  <c r="H20" i="4" s="1"/>
  <c r="I290" i="3"/>
  <c r="H290" i="3" s="1"/>
  <c r="H301" i="1" l="1"/>
  <c r="C301" i="1"/>
  <c r="H300" i="1"/>
  <c r="C300" i="1"/>
  <c r="H299" i="1"/>
  <c r="C299" i="1"/>
  <c r="H298" i="1"/>
  <c r="C298" i="1"/>
  <c r="H297" i="1"/>
  <c r="C297" i="1"/>
  <c r="H296" i="1"/>
  <c r="C296" i="1"/>
  <c r="H295" i="1"/>
  <c r="C295" i="1"/>
  <c r="H294" i="1"/>
  <c r="H293" i="1" s="1"/>
  <c r="C294" i="1"/>
  <c r="C293" i="1" s="1"/>
  <c r="L293" i="1"/>
  <c r="K293" i="1"/>
  <c r="J293" i="1"/>
  <c r="I293" i="1"/>
  <c r="G293" i="1"/>
  <c r="F293" i="1"/>
  <c r="E293" i="1"/>
  <c r="D293" i="1"/>
  <c r="H288" i="1"/>
  <c r="C288" i="1"/>
  <c r="H287" i="1"/>
  <c r="C287" i="1"/>
  <c r="L286" i="1"/>
  <c r="K286" i="1"/>
  <c r="J286" i="1"/>
  <c r="I286" i="1"/>
  <c r="G286" i="1"/>
  <c r="F286" i="1"/>
  <c r="E286" i="1"/>
  <c r="D286" i="1"/>
  <c r="H285" i="1"/>
  <c r="C285" i="1"/>
  <c r="L284" i="1"/>
  <c r="L283" i="1" s="1"/>
  <c r="K284" i="1"/>
  <c r="J284" i="1"/>
  <c r="I284" i="1"/>
  <c r="G284" i="1"/>
  <c r="G283" i="1" s="1"/>
  <c r="F284" i="1"/>
  <c r="E284" i="1"/>
  <c r="E283" i="1" s="1"/>
  <c r="D284" i="1"/>
  <c r="D283" i="1" s="1"/>
  <c r="K283" i="1"/>
  <c r="J283" i="1"/>
  <c r="F283" i="1"/>
  <c r="H282" i="1"/>
  <c r="C282" i="1"/>
  <c r="L281" i="1"/>
  <c r="K281" i="1"/>
  <c r="J281" i="1"/>
  <c r="H281" i="1" s="1"/>
  <c r="I281" i="1"/>
  <c r="G281" i="1"/>
  <c r="F281" i="1"/>
  <c r="E281" i="1"/>
  <c r="D281" i="1"/>
  <c r="C281" i="1" s="1"/>
  <c r="H280" i="1"/>
  <c r="C280" i="1"/>
  <c r="H279" i="1"/>
  <c r="C279" i="1"/>
  <c r="H278" i="1"/>
  <c r="C278" i="1"/>
  <c r="H277" i="1"/>
  <c r="C277" i="1"/>
  <c r="L276" i="1"/>
  <c r="K276" i="1"/>
  <c r="J276" i="1"/>
  <c r="I276" i="1"/>
  <c r="G276" i="1"/>
  <c r="F276" i="1"/>
  <c r="E276" i="1"/>
  <c r="D276" i="1"/>
  <c r="H275" i="1"/>
  <c r="C275" i="1"/>
  <c r="H274" i="1"/>
  <c r="C274" i="1"/>
  <c r="H273" i="1"/>
  <c r="C273" i="1"/>
  <c r="L272" i="1"/>
  <c r="K272" i="1"/>
  <c r="J272" i="1"/>
  <c r="J270" i="1" s="1"/>
  <c r="J269" i="1" s="1"/>
  <c r="I272" i="1"/>
  <c r="H272" i="1" s="1"/>
  <c r="G272" i="1"/>
  <c r="F272" i="1"/>
  <c r="E272" i="1"/>
  <c r="E270" i="1" s="1"/>
  <c r="E269" i="1" s="1"/>
  <c r="D272" i="1"/>
  <c r="C272" i="1" s="1"/>
  <c r="H271" i="1"/>
  <c r="C271" i="1"/>
  <c r="L270" i="1"/>
  <c r="L269" i="1" s="1"/>
  <c r="K270" i="1"/>
  <c r="K269" i="1" s="1"/>
  <c r="G270" i="1"/>
  <c r="G269" i="1" s="1"/>
  <c r="F270" i="1"/>
  <c r="F269" i="1" s="1"/>
  <c r="H268" i="1"/>
  <c r="C268" i="1"/>
  <c r="H267" i="1"/>
  <c r="C267" i="1"/>
  <c r="H266" i="1"/>
  <c r="C266" i="1"/>
  <c r="H265" i="1"/>
  <c r="C265" i="1"/>
  <c r="L264" i="1"/>
  <c r="K264" i="1"/>
  <c r="K259" i="1" s="1"/>
  <c r="J264" i="1"/>
  <c r="I264" i="1"/>
  <c r="G264" i="1"/>
  <c r="F264" i="1"/>
  <c r="E264" i="1"/>
  <c r="D264" i="1"/>
  <c r="H263" i="1"/>
  <c r="C263" i="1"/>
  <c r="H262" i="1"/>
  <c r="C262" i="1"/>
  <c r="H261" i="1"/>
  <c r="C261" i="1"/>
  <c r="L260" i="1"/>
  <c r="K260" i="1"/>
  <c r="J260" i="1"/>
  <c r="J259" i="1" s="1"/>
  <c r="I260" i="1"/>
  <c r="H260" i="1" s="1"/>
  <c r="G260" i="1"/>
  <c r="F260" i="1"/>
  <c r="E260" i="1"/>
  <c r="E259" i="1" s="1"/>
  <c r="D260" i="1"/>
  <c r="D259" i="1" s="1"/>
  <c r="G259" i="1"/>
  <c r="F259" i="1"/>
  <c r="H258" i="1"/>
  <c r="C258" i="1"/>
  <c r="H257" i="1"/>
  <c r="C257" i="1"/>
  <c r="H256" i="1"/>
  <c r="C256" i="1"/>
  <c r="H255" i="1"/>
  <c r="C255" i="1"/>
  <c r="H254" i="1"/>
  <c r="C254" i="1"/>
  <c r="H253" i="1"/>
  <c r="C253" i="1"/>
  <c r="L252" i="1"/>
  <c r="L251" i="1" s="1"/>
  <c r="K252" i="1"/>
  <c r="J252" i="1"/>
  <c r="J251" i="1" s="1"/>
  <c r="I252" i="1"/>
  <c r="H252" i="1" s="1"/>
  <c r="G252" i="1"/>
  <c r="F252" i="1"/>
  <c r="E252" i="1"/>
  <c r="E251" i="1" s="1"/>
  <c r="D252" i="1"/>
  <c r="D251" i="1" s="1"/>
  <c r="K251" i="1"/>
  <c r="G251" i="1"/>
  <c r="F251" i="1"/>
  <c r="H250" i="1"/>
  <c r="C250" i="1"/>
  <c r="H249" i="1"/>
  <c r="C249" i="1"/>
  <c r="H248" i="1"/>
  <c r="C248" i="1"/>
  <c r="H247" i="1"/>
  <c r="C247" i="1"/>
  <c r="L246" i="1"/>
  <c r="K246" i="1"/>
  <c r="J246" i="1"/>
  <c r="I246" i="1"/>
  <c r="H246" i="1" s="1"/>
  <c r="G246" i="1"/>
  <c r="F246" i="1"/>
  <c r="E246" i="1"/>
  <c r="D246" i="1"/>
  <c r="C246" i="1" s="1"/>
  <c r="H245" i="1"/>
  <c r="C245" i="1"/>
  <c r="H244" i="1"/>
  <c r="C244" i="1"/>
  <c r="H243" i="1"/>
  <c r="C243" i="1"/>
  <c r="H242" i="1"/>
  <c r="C242" i="1"/>
  <c r="H241" i="1"/>
  <c r="C241" i="1"/>
  <c r="H240" i="1"/>
  <c r="C240" i="1"/>
  <c r="H239" i="1"/>
  <c r="C239" i="1"/>
  <c r="L238" i="1"/>
  <c r="K238" i="1"/>
  <c r="J238" i="1"/>
  <c r="I238" i="1"/>
  <c r="G238" i="1"/>
  <c r="F238" i="1"/>
  <c r="E238" i="1"/>
  <c r="D238" i="1"/>
  <c r="H237" i="1"/>
  <c r="C237" i="1"/>
  <c r="H236" i="1"/>
  <c r="C236" i="1"/>
  <c r="L235" i="1"/>
  <c r="L231" i="1" s="1"/>
  <c r="K235" i="1"/>
  <c r="J235" i="1"/>
  <c r="I235" i="1"/>
  <c r="G235" i="1"/>
  <c r="G231" i="1" s="1"/>
  <c r="G230" i="1" s="1"/>
  <c r="F235" i="1"/>
  <c r="C235" i="1" s="1"/>
  <c r="E235" i="1"/>
  <c r="D235" i="1"/>
  <c r="H234" i="1"/>
  <c r="C234" i="1"/>
  <c r="L233" i="1"/>
  <c r="K233" i="1"/>
  <c r="K231" i="1" s="1"/>
  <c r="K230" i="1" s="1"/>
  <c r="J233" i="1"/>
  <c r="H233" i="1" s="1"/>
  <c r="I233" i="1"/>
  <c r="G233" i="1"/>
  <c r="F233" i="1"/>
  <c r="F231" i="1" s="1"/>
  <c r="F230" i="1" s="1"/>
  <c r="E233" i="1"/>
  <c r="C233" i="1" s="1"/>
  <c r="D233" i="1"/>
  <c r="H232" i="1"/>
  <c r="C232" i="1"/>
  <c r="I231" i="1"/>
  <c r="D231" i="1"/>
  <c r="H229" i="1"/>
  <c r="C229" i="1"/>
  <c r="H228" i="1"/>
  <c r="C228" i="1"/>
  <c r="L227" i="1"/>
  <c r="K227" i="1"/>
  <c r="J227" i="1"/>
  <c r="H227" i="1" s="1"/>
  <c r="I227" i="1"/>
  <c r="G227" i="1"/>
  <c r="F227" i="1"/>
  <c r="E227" i="1"/>
  <c r="C227" i="1" s="1"/>
  <c r="D227" i="1"/>
  <c r="H226" i="1"/>
  <c r="C226" i="1"/>
  <c r="H225" i="1"/>
  <c r="C225" i="1"/>
  <c r="H224" i="1"/>
  <c r="C224" i="1"/>
  <c r="H223" i="1"/>
  <c r="C223" i="1"/>
  <c r="H222" i="1"/>
  <c r="C222" i="1"/>
  <c r="H221" i="1"/>
  <c r="C221" i="1"/>
  <c r="H220" i="1"/>
  <c r="C220" i="1"/>
  <c r="H219" i="1"/>
  <c r="C219" i="1"/>
  <c r="H218" i="1"/>
  <c r="C218" i="1"/>
  <c r="H217" i="1"/>
  <c r="C217" i="1"/>
  <c r="L216" i="1"/>
  <c r="K216" i="1"/>
  <c r="J216" i="1"/>
  <c r="I216" i="1"/>
  <c r="G216" i="1"/>
  <c r="F216" i="1"/>
  <c r="E216" i="1"/>
  <c r="D216" i="1"/>
  <c r="H215" i="1"/>
  <c r="C215" i="1"/>
  <c r="H214" i="1"/>
  <c r="C214" i="1"/>
  <c r="H213" i="1"/>
  <c r="C213" i="1"/>
  <c r="H212" i="1"/>
  <c r="C212" i="1"/>
  <c r="H211" i="1"/>
  <c r="C211" i="1"/>
  <c r="H210" i="1"/>
  <c r="C210" i="1"/>
  <c r="H209" i="1"/>
  <c r="C209" i="1"/>
  <c r="H208" i="1"/>
  <c r="C208" i="1"/>
  <c r="H207" i="1"/>
  <c r="C207" i="1"/>
  <c r="H206" i="1"/>
  <c r="C206" i="1"/>
  <c r="L205" i="1"/>
  <c r="K205" i="1"/>
  <c r="K204" i="1" s="1"/>
  <c r="J205" i="1"/>
  <c r="I205" i="1"/>
  <c r="G205" i="1"/>
  <c r="G204" i="1" s="1"/>
  <c r="F205" i="1"/>
  <c r="C205" i="1" s="1"/>
  <c r="E205" i="1"/>
  <c r="D205" i="1"/>
  <c r="L204" i="1"/>
  <c r="I204" i="1"/>
  <c r="E204" i="1"/>
  <c r="D204" i="1"/>
  <c r="H203" i="1"/>
  <c r="C203" i="1"/>
  <c r="H202" i="1"/>
  <c r="C202" i="1"/>
  <c r="H201" i="1"/>
  <c r="C201" i="1"/>
  <c r="H200" i="1"/>
  <c r="C200" i="1"/>
  <c r="H199" i="1"/>
  <c r="C199" i="1"/>
  <c r="L198" i="1"/>
  <c r="L196" i="1" s="1"/>
  <c r="L195" i="1" s="1"/>
  <c r="K198" i="1"/>
  <c r="J198" i="1"/>
  <c r="I198" i="1"/>
  <c r="I196" i="1" s="1"/>
  <c r="H198" i="1"/>
  <c r="G198" i="1"/>
  <c r="F198" i="1"/>
  <c r="E198" i="1"/>
  <c r="E196" i="1" s="1"/>
  <c r="E195" i="1" s="1"/>
  <c r="D198" i="1"/>
  <c r="C198" i="1" s="1"/>
  <c r="H197" i="1"/>
  <c r="C197" i="1"/>
  <c r="K196" i="1"/>
  <c r="J196" i="1"/>
  <c r="G196" i="1"/>
  <c r="F196" i="1"/>
  <c r="H193" i="1"/>
  <c r="C193" i="1"/>
  <c r="L192" i="1"/>
  <c r="L191" i="1" s="1"/>
  <c r="K192" i="1"/>
  <c r="J192" i="1"/>
  <c r="I192" i="1"/>
  <c r="I191" i="1" s="1"/>
  <c r="G192" i="1"/>
  <c r="F192" i="1"/>
  <c r="E192" i="1"/>
  <c r="E191" i="1" s="1"/>
  <c r="D192" i="1"/>
  <c r="D191" i="1" s="1"/>
  <c r="K191" i="1"/>
  <c r="J191" i="1"/>
  <c r="G191" i="1"/>
  <c r="F191" i="1"/>
  <c r="F187" i="1" s="1"/>
  <c r="H190" i="1"/>
  <c r="C190" i="1"/>
  <c r="H189" i="1"/>
  <c r="C189" i="1"/>
  <c r="L188" i="1"/>
  <c r="K188" i="1"/>
  <c r="J188" i="1"/>
  <c r="I188" i="1"/>
  <c r="H188" i="1" s="1"/>
  <c r="G188" i="1"/>
  <c r="F188" i="1"/>
  <c r="E188" i="1"/>
  <c r="D188" i="1"/>
  <c r="K187" i="1"/>
  <c r="J187" i="1"/>
  <c r="G187" i="1"/>
  <c r="H186" i="1"/>
  <c r="C186" i="1"/>
  <c r="H185" i="1"/>
  <c r="C185" i="1"/>
  <c r="L184" i="1"/>
  <c r="K184" i="1"/>
  <c r="J184" i="1"/>
  <c r="I184" i="1"/>
  <c r="H184" i="1" s="1"/>
  <c r="G184" i="1"/>
  <c r="F184" i="1"/>
  <c r="E184" i="1"/>
  <c r="D184" i="1"/>
  <c r="H183" i="1"/>
  <c r="C183" i="1"/>
  <c r="H182" i="1"/>
  <c r="C182" i="1"/>
  <c r="H181" i="1"/>
  <c r="C181" i="1"/>
  <c r="H180" i="1"/>
  <c r="C180" i="1"/>
  <c r="L179" i="1"/>
  <c r="K179" i="1"/>
  <c r="J179" i="1"/>
  <c r="I179" i="1"/>
  <c r="G179" i="1"/>
  <c r="F179" i="1"/>
  <c r="C179" i="1" s="1"/>
  <c r="E179" i="1"/>
  <c r="D179" i="1"/>
  <c r="H178" i="1"/>
  <c r="C178" i="1"/>
  <c r="H177" i="1"/>
  <c r="C177" i="1"/>
  <c r="H176" i="1"/>
  <c r="C176" i="1"/>
  <c r="L175" i="1"/>
  <c r="K175" i="1"/>
  <c r="J175" i="1"/>
  <c r="I175" i="1"/>
  <c r="I174" i="1" s="1"/>
  <c r="I173" i="1" s="1"/>
  <c r="G175" i="1"/>
  <c r="F175" i="1"/>
  <c r="E175" i="1"/>
  <c r="D175" i="1"/>
  <c r="D174" i="1" s="1"/>
  <c r="D173" i="1" s="1"/>
  <c r="L174" i="1"/>
  <c r="L173" i="1" s="1"/>
  <c r="G174" i="1"/>
  <c r="E174" i="1"/>
  <c r="E173" i="1" s="1"/>
  <c r="G173" i="1"/>
  <c r="H172" i="1"/>
  <c r="C172" i="1"/>
  <c r="H171" i="1"/>
  <c r="C171" i="1"/>
  <c r="H170" i="1"/>
  <c r="C170" i="1"/>
  <c r="H169" i="1"/>
  <c r="C169" i="1"/>
  <c r="H168" i="1"/>
  <c r="C168" i="1"/>
  <c r="H167" i="1"/>
  <c r="C167" i="1"/>
  <c r="L166" i="1"/>
  <c r="L165" i="1" s="1"/>
  <c r="K166" i="1"/>
  <c r="J166" i="1"/>
  <c r="I166" i="1"/>
  <c r="I165" i="1" s="1"/>
  <c r="G166" i="1"/>
  <c r="F166" i="1"/>
  <c r="E166" i="1"/>
  <c r="E165" i="1" s="1"/>
  <c r="D166" i="1"/>
  <c r="D165" i="1" s="1"/>
  <c r="K165" i="1"/>
  <c r="J165" i="1"/>
  <c r="G165" i="1"/>
  <c r="F165" i="1"/>
  <c r="H164" i="1"/>
  <c r="C164" i="1"/>
  <c r="H163" i="1"/>
  <c r="C163" i="1"/>
  <c r="H162" i="1"/>
  <c r="C162" i="1"/>
  <c r="H161" i="1"/>
  <c r="C161" i="1"/>
  <c r="L160" i="1"/>
  <c r="K160" i="1"/>
  <c r="K130" i="1" s="1"/>
  <c r="J160" i="1"/>
  <c r="I160" i="1"/>
  <c r="H160" i="1" s="1"/>
  <c r="G160" i="1"/>
  <c r="F160" i="1"/>
  <c r="E160" i="1"/>
  <c r="D160" i="1"/>
  <c r="H159" i="1"/>
  <c r="C159" i="1"/>
  <c r="H158" i="1"/>
  <c r="C158" i="1"/>
  <c r="H157" i="1"/>
  <c r="C157" i="1"/>
  <c r="H156" i="1"/>
  <c r="C156" i="1"/>
  <c r="H155" i="1"/>
  <c r="C155" i="1"/>
  <c r="H154" i="1"/>
  <c r="C154" i="1"/>
  <c r="H153" i="1"/>
  <c r="C153" i="1"/>
  <c r="H152" i="1"/>
  <c r="C152" i="1"/>
  <c r="L151" i="1"/>
  <c r="L130" i="1" s="1"/>
  <c r="K151" i="1"/>
  <c r="J151" i="1"/>
  <c r="I151" i="1"/>
  <c r="G151" i="1"/>
  <c r="G130" i="1" s="1"/>
  <c r="F151" i="1"/>
  <c r="E151" i="1"/>
  <c r="D151" i="1"/>
  <c r="C151" i="1"/>
  <c r="H150" i="1"/>
  <c r="C150" i="1"/>
  <c r="H149" i="1"/>
  <c r="C149" i="1"/>
  <c r="H148" i="1"/>
  <c r="C148" i="1"/>
  <c r="H147" i="1"/>
  <c r="C147" i="1"/>
  <c r="H146" i="1"/>
  <c r="C146" i="1"/>
  <c r="H145" i="1"/>
  <c r="C145" i="1"/>
  <c r="L144" i="1"/>
  <c r="K144" i="1"/>
  <c r="J144" i="1"/>
  <c r="I144" i="1"/>
  <c r="H144" i="1" s="1"/>
  <c r="G144" i="1"/>
  <c r="F144" i="1"/>
  <c r="E144" i="1"/>
  <c r="D144" i="1"/>
  <c r="C144" i="1" s="1"/>
  <c r="H143" i="1"/>
  <c r="C143" i="1"/>
  <c r="H142" i="1"/>
  <c r="C142" i="1"/>
  <c r="L141" i="1"/>
  <c r="K141" i="1"/>
  <c r="J141" i="1"/>
  <c r="I141" i="1"/>
  <c r="H141" i="1" s="1"/>
  <c r="G141" i="1"/>
  <c r="F141" i="1"/>
  <c r="E141" i="1"/>
  <c r="D141" i="1"/>
  <c r="C141" i="1" s="1"/>
  <c r="H140" i="1"/>
  <c r="C140" i="1"/>
  <c r="H139" i="1"/>
  <c r="C139" i="1"/>
  <c r="H138" i="1"/>
  <c r="C138" i="1"/>
  <c r="H137" i="1"/>
  <c r="C137" i="1"/>
  <c r="L136" i="1"/>
  <c r="K136" i="1"/>
  <c r="J136" i="1"/>
  <c r="I136" i="1"/>
  <c r="H136" i="1" s="1"/>
  <c r="G136" i="1"/>
  <c r="F136" i="1"/>
  <c r="E136" i="1"/>
  <c r="D136" i="1"/>
  <c r="H135" i="1"/>
  <c r="C135" i="1"/>
  <c r="H134" i="1"/>
  <c r="C134" i="1"/>
  <c r="H133" i="1"/>
  <c r="C133" i="1"/>
  <c r="H132" i="1"/>
  <c r="C132" i="1"/>
  <c r="L131" i="1"/>
  <c r="K131" i="1"/>
  <c r="J131" i="1"/>
  <c r="I131" i="1"/>
  <c r="G131" i="1"/>
  <c r="F131" i="1"/>
  <c r="E131" i="1"/>
  <c r="E130" i="1" s="1"/>
  <c r="D131" i="1"/>
  <c r="J130" i="1"/>
  <c r="F130" i="1"/>
  <c r="H129" i="1"/>
  <c r="H128" i="1" s="1"/>
  <c r="C129" i="1"/>
  <c r="C128" i="1" s="1"/>
  <c r="L128" i="1"/>
  <c r="K128" i="1"/>
  <c r="J128" i="1"/>
  <c r="I128" i="1"/>
  <c r="G128" i="1"/>
  <c r="F128" i="1"/>
  <c r="E128" i="1"/>
  <c r="D128" i="1"/>
  <c r="H127" i="1"/>
  <c r="C127" i="1"/>
  <c r="H126" i="1"/>
  <c r="C126" i="1"/>
  <c r="H125" i="1"/>
  <c r="C125" i="1"/>
  <c r="H124" i="1"/>
  <c r="C124" i="1"/>
  <c r="H123" i="1"/>
  <c r="C123" i="1"/>
  <c r="L122" i="1"/>
  <c r="K122" i="1"/>
  <c r="J122" i="1"/>
  <c r="I122" i="1"/>
  <c r="H122" i="1" s="1"/>
  <c r="G122" i="1"/>
  <c r="F122" i="1"/>
  <c r="E122" i="1"/>
  <c r="D122" i="1"/>
  <c r="H121" i="1"/>
  <c r="C121" i="1"/>
  <c r="H120" i="1"/>
  <c r="C120" i="1"/>
  <c r="H119" i="1"/>
  <c r="C119" i="1"/>
  <c r="H118" i="1"/>
  <c r="C118" i="1"/>
  <c r="H117" i="1"/>
  <c r="C117" i="1"/>
  <c r="L116" i="1"/>
  <c r="K116" i="1"/>
  <c r="J116" i="1"/>
  <c r="I116" i="1"/>
  <c r="H116" i="1"/>
  <c r="G116" i="1"/>
  <c r="F116" i="1"/>
  <c r="E116" i="1"/>
  <c r="D116" i="1"/>
  <c r="C116" i="1" s="1"/>
  <c r="H115" i="1"/>
  <c r="C115" i="1"/>
  <c r="H114" i="1"/>
  <c r="C114" i="1"/>
  <c r="H113" i="1"/>
  <c r="C113" i="1"/>
  <c r="L112" i="1"/>
  <c r="K112" i="1"/>
  <c r="J112" i="1"/>
  <c r="I112" i="1"/>
  <c r="H112" i="1" s="1"/>
  <c r="G112" i="1"/>
  <c r="G83" i="1" s="1"/>
  <c r="F112" i="1"/>
  <c r="E112" i="1"/>
  <c r="D112" i="1"/>
  <c r="H111" i="1"/>
  <c r="C111" i="1"/>
  <c r="H110" i="1"/>
  <c r="C110" i="1"/>
  <c r="H109" i="1"/>
  <c r="C109" i="1"/>
  <c r="H108" i="1"/>
  <c r="C108" i="1"/>
  <c r="H107" i="1"/>
  <c r="C107" i="1"/>
  <c r="H106" i="1"/>
  <c r="C106" i="1"/>
  <c r="H105" i="1"/>
  <c r="C105" i="1"/>
  <c r="H104" i="1"/>
  <c r="C104" i="1"/>
  <c r="L103" i="1"/>
  <c r="L83" i="1" s="1"/>
  <c r="K103" i="1"/>
  <c r="J103" i="1"/>
  <c r="I103" i="1"/>
  <c r="H103" i="1"/>
  <c r="G103" i="1"/>
  <c r="F103" i="1"/>
  <c r="E103" i="1"/>
  <c r="D103" i="1"/>
  <c r="C103" i="1" s="1"/>
  <c r="H102" i="1"/>
  <c r="C102" i="1"/>
  <c r="H101" i="1"/>
  <c r="C101" i="1"/>
  <c r="H100" i="1"/>
  <c r="C100" i="1"/>
  <c r="H99" i="1"/>
  <c r="C99" i="1"/>
  <c r="H98" i="1"/>
  <c r="C98" i="1"/>
  <c r="H97" i="1"/>
  <c r="C97" i="1"/>
  <c r="H96" i="1"/>
  <c r="C96" i="1"/>
  <c r="L95" i="1"/>
  <c r="K95" i="1"/>
  <c r="K83" i="1" s="1"/>
  <c r="J95" i="1"/>
  <c r="I95" i="1"/>
  <c r="G95" i="1"/>
  <c r="F95" i="1"/>
  <c r="E95" i="1"/>
  <c r="D95" i="1"/>
  <c r="H94" i="1"/>
  <c r="C94" i="1"/>
  <c r="H93" i="1"/>
  <c r="C93" i="1"/>
  <c r="H92" i="1"/>
  <c r="C92" i="1"/>
  <c r="H91" i="1"/>
  <c r="C91" i="1"/>
  <c r="H90" i="1"/>
  <c r="C90" i="1"/>
  <c r="L89" i="1"/>
  <c r="K89" i="1"/>
  <c r="J89" i="1"/>
  <c r="I89" i="1"/>
  <c r="G89" i="1"/>
  <c r="F89" i="1"/>
  <c r="E89" i="1"/>
  <c r="D89" i="1"/>
  <c r="C89" i="1" s="1"/>
  <c r="H88" i="1"/>
  <c r="C88" i="1"/>
  <c r="H87" i="1"/>
  <c r="C87" i="1"/>
  <c r="H86" i="1"/>
  <c r="C86" i="1"/>
  <c r="H85" i="1"/>
  <c r="C85" i="1"/>
  <c r="L84" i="1"/>
  <c r="K84" i="1"/>
  <c r="J84" i="1"/>
  <c r="I84" i="1"/>
  <c r="H84" i="1" s="1"/>
  <c r="G84" i="1"/>
  <c r="F84" i="1"/>
  <c r="E84" i="1"/>
  <c r="E83" i="1" s="1"/>
  <c r="D84" i="1"/>
  <c r="J83" i="1"/>
  <c r="F83" i="1"/>
  <c r="H82" i="1"/>
  <c r="C82" i="1"/>
  <c r="H81" i="1"/>
  <c r="C81" i="1"/>
  <c r="L80" i="1"/>
  <c r="K80" i="1"/>
  <c r="K76" i="1" s="1"/>
  <c r="J80" i="1"/>
  <c r="I80" i="1"/>
  <c r="H80" i="1" s="1"/>
  <c r="G80" i="1"/>
  <c r="F80" i="1"/>
  <c r="E80" i="1"/>
  <c r="D80" i="1"/>
  <c r="H79" i="1"/>
  <c r="C79" i="1"/>
  <c r="H78" i="1"/>
  <c r="C78" i="1"/>
  <c r="L77" i="1"/>
  <c r="L76" i="1" s="1"/>
  <c r="K77" i="1"/>
  <c r="J77" i="1"/>
  <c r="I77" i="1"/>
  <c r="I76" i="1" s="1"/>
  <c r="H77" i="1"/>
  <c r="G77" i="1"/>
  <c r="F77" i="1"/>
  <c r="F76" i="1" s="1"/>
  <c r="F75" i="1" s="1"/>
  <c r="E77" i="1"/>
  <c r="E76" i="1" s="1"/>
  <c r="D77" i="1"/>
  <c r="C77" i="1" s="1"/>
  <c r="J76" i="1"/>
  <c r="G76" i="1"/>
  <c r="G75" i="1" s="1"/>
  <c r="J75" i="1"/>
  <c r="H74" i="1"/>
  <c r="C74" i="1"/>
  <c r="H73" i="1"/>
  <c r="C73" i="1"/>
  <c r="H72" i="1"/>
  <c r="C72" i="1"/>
  <c r="H71" i="1"/>
  <c r="C71" i="1"/>
  <c r="H70" i="1"/>
  <c r="C70" i="1"/>
  <c r="L69" i="1"/>
  <c r="K69" i="1"/>
  <c r="K67" i="1" s="1"/>
  <c r="K53" i="1" s="1"/>
  <c r="J69" i="1"/>
  <c r="J67" i="1" s="1"/>
  <c r="J53" i="1" s="1"/>
  <c r="I69" i="1"/>
  <c r="H69" i="1" s="1"/>
  <c r="G69" i="1"/>
  <c r="G67" i="1" s="1"/>
  <c r="G53" i="1" s="1"/>
  <c r="G52" i="1" s="1"/>
  <c r="F69" i="1"/>
  <c r="E69" i="1"/>
  <c r="E67" i="1" s="1"/>
  <c r="D69" i="1"/>
  <c r="H68" i="1"/>
  <c r="C68" i="1"/>
  <c r="L67" i="1"/>
  <c r="L53" i="1" s="1"/>
  <c r="F67" i="1"/>
  <c r="D67" i="1"/>
  <c r="H66" i="1"/>
  <c r="C66" i="1"/>
  <c r="H65" i="1"/>
  <c r="C65" i="1"/>
  <c r="H64" i="1"/>
  <c r="C64" i="1"/>
  <c r="H63" i="1"/>
  <c r="C63" i="1"/>
  <c r="H62" i="1"/>
  <c r="C62" i="1"/>
  <c r="H61" i="1"/>
  <c r="C61" i="1"/>
  <c r="H60" i="1"/>
  <c r="C60" i="1"/>
  <c r="H59" i="1"/>
  <c r="C59" i="1"/>
  <c r="L58" i="1"/>
  <c r="K58" i="1"/>
  <c r="J58" i="1"/>
  <c r="I58" i="1"/>
  <c r="G58" i="1"/>
  <c r="F58" i="1"/>
  <c r="E58" i="1"/>
  <c r="D58" i="1"/>
  <c r="C58" i="1" s="1"/>
  <c r="H57" i="1"/>
  <c r="C57" i="1"/>
  <c r="H56" i="1"/>
  <c r="C56" i="1"/>
  <c r="L55" i="1"/>
  <c r="K55" i="1"/>
  <c r="J55" i="1"/>
  <c r="I55" i="1"/>
  <c r="H55" i="1" s="1"/>
  <c r="G55" i="1"/>
  <c r="F55" i="1"/>
  <c r="E55" i="1"/>
  <c r="D55" i="1"/>
  <c r="L54" i="1"/>
  <c r="K54" i="1"/>
  <c r="J54" i="1"/>
  <c r="G54" i="1"/>
  <c r="F54" i="1"/>
  <c r="E54" i="1"/>
  <c r="E53" i="1" s="1"/>
  <c r="F53" i="1"/>
  <c r="H47" i="1"/>
  <c r="C47" i="1"/>
  <c r="H46" i="1"/>
  <c r="C46" i="1"/>
  <c r="L45" i="1"/>
  <c r="H45" i="1" s="1"/>
  <c r="G45" i="1"/>
  <c r="C45" i="1"/>
  <c r="H44" i="1"/>
  <c r="C44" i="1"/>
  <c r="K43" i="1"/>
  <c r="J43" i="1"/>
  <c r="I43" i="1"/>
  <c r="H43" i="1" s="1"/>
  <c r="F43" i="1"/>
  <c r="E43" i="1"/>
  <c r="D43" i="1"/>
  <c r="H42" i="1"/>
  <c r="C42" i="1"/>
  <c r="I41" i="1"/>
  <c r="H41" i="1" s="1"/>
  <c r="D41" i="1"/>
  <c r="C41" i="1" s="1"/>
  <c r="H40" i="1"/>
  <c r="C40" i="1"/>
  <c r="H39" i="1"/>
  <c r="C39" i="1"/>
  <c r="H38" i="1"/>
  <c r="C38" i="1"/>
  <c r="H37" i="1"/>
  <c r="C37" i="1"/>
  <c r="K36" i="1"/>
  <c r="H36" i="1" s="1"/>
  <c r="F36" i="1"/>
  <c r="C36" i="1" s="1"/>
  <c r="H35" i="1"/>
  <c r="C35" i="1"/>
  <c r="H34" i="1"/>
  <c r="C34" i="1"/>
  <c r="K33" i="1"/>
  <c r="H33" i="1" s="1"/>
  <c r="F33" i="1"/>
  <c r="C33" i="1" s="1"/>
  <c r="H32" i="1"/>
  <c r="C32" i="1"/>
  <c r="K31" i="1"/>
  <c r="H31" i="1" s="1"/>
  <c r="F31" i="1"/>
  <c r="C31" i="1" s="1"/>
  <c r="H30" i="1"/>
  <c r="C30" i="1"/>
  <c r="H29" i="1"/>
  <c r="C29" i="1"/>
  <c r="H28" i="1"/>
  <c r="C28" i="1"/>
  <c r="K27" i="1"/>
  <c r="H27" i="1" s="1"/>
  <c r="F27" i="1"/>
  <c r="C27" i="1" s="1"/>
  <c r="K26" i="1"/>
  <c r="H26" i="1" s="1"/>
  <c r="F26" i="1"/>
  <c r="F20" i="1" s="1"/>
  <c r="H25" i="1"/>
  <c r="C25" i="1"/>
  <c r="H24" i="1"/>
  <c r="C24" i="1"/>
  <c r="H23" i="1"/>
  <c r="C23" i="1"/>
  <c r="H22" i="1"/>
  <c r="C22" i="1"/>
  <c r="L21" i="1"/>
  <c r="L292" i="1" s="1"/>
  <c r="L291" i="1" s="1"/>
  <c r="K21" i="1"/>
  <c r="K292" i="1" s="1"/>
  <c r="K291" i="1" s="1"/>
  <c r="J21" i="1"/>
  <c r="I21" i="1"/>
  <c r="I292" i="1" s="1"/>
  <c r="I291" i="1" s="1"/>
  <c r="G21" i="1"/>
  <c r="G292" i="1" s="1"/>
  <c r="G291" i="1" s="1"/>
  <c r="F21" i="1"/>
  <c r="F292" i="1" s="1"/>
  <c r="F291" i="1" s="1"/>
  <c r="E21" i="1"/>
  <c r="D21" i="1"/>
  <c r="C21" i="1" s="1"/>
  <c r="K20" i="1"/>
  <c r="J20" i="1"/>
  <c r="I20" i="1"/>
  <c r="G20" i="1"/>
  <c r="E20" i="1"/>
  <c r="I195" i="1" l="1"/>
  <c r="H195" i="1" s="1"/>
  <c r="H196" i="1"/>
  <c r="K75" i="1"/>
  <c r="C67" i="1"/>
  <c r="H192" i="1"/>
  <c r="E292" i="1"/>
  <c r="E291" i="1" s="1"/>
  <c r="J292" i="1"/>
  <c r="J291" i="1" s="1"/>
  <c r="H58" i="1"/>
  <c r="I67" i="1"/>
  <c r="H67" i="1" s="1"/>
  <c r="E75" i="1"/>
  <c r="C80" i="1"/>
  <c r="H89" i="1"/>
  <c r="C112" i="1"/>
  <c r="H151" i="1"/>
  <c r="C160" i="1"/>
  <c r="H175" i="1"/>
  <c r="H191" i="1"/>
  <c r="D196" i="1"/>
  <c r="D195" i="1" s="1"/>
  <c r="F204" i="1"/>
  <c r="F195" i="1" s="1"/>
  <c r="G195" i="1"/>
  <c r="G194" i="1" s="1"/>
  <c r="G51" i="1" s="1"/>
  <c r="G50" i="1" s="1"/>
  <c r="E231" i="1"/>
  <c r="C231" i="1" s="1"/>
  <c r="J231" i="1"/>
  <c r="H231" i="1" s="1"/>
  <c r="C283" i="1"/>
  <c r="H284" i="1"/>
  <c r="C43" i="1"/>
  <c r="D76" i="1"/>
  <c r="C76" i="1" s="1"/>
  <c r="D83" i="1"/>
  <c r="C83" i="1" s="1"/>
  <c r="C95" i="1"/>
  <c r="D130" i="1"/>
  <c r="C130" i="1" s="1"/>
  <c r="F174" i="1"/>
  <c r="F173" i="1" s="1"/>
  <c r="F52" i="1" s="1"/>
  <c r="K174" i="1"/>
  <c r="K173" i="1" s="1"/>
  <c r="K52" i="1" s="1"/>
  <c r="C184" i="1"/>
  <c r="C216" i="1"/>
  <c r="H216" i="1"/>
  <c r="C238" i="1"/>
  <c r="H238" i="1"/>
  <c r="C264" i="1"/>
  <c r="H264" i="1"/>
  <c r="D270" i="1"/>
  <c r="D269" i="1" s="1"/>
  <c r="C269" i="1" s="1"/>
  <c r="I270" i="1"/>
  <c r="H270" i="1" s="1"/>
  <c r="C276" i="1"/>
  <c r="H276" i="1"/>
  <c r="K195" i="1"/>
  <c r="K194" i="1" s="1"/>
  <c r="D20" i="1"/>
  <c r="C20" i="1" s="1"/>
  <c r="L20" i="1"/>
  <c r="H20" i="1" s="1"/>
  <c r="D54" i="1"/>
  <c r="I54" i="1"/>
  <c r="I53" i="1" s="1"/>
  <c r="H53" i="1" s="1"/>
  <c r="C55" i="1"/>
  <c r="C69" i="1"/>
  <c r="I83" i="1"/>
  <c r="H83" i="1" s="1"/>
  <c r="C84" i="1"/>
  <c r="H95" i="1"/>
  <c r="C122" i="1"/>
  <c r="I130" i="1"/>
  <c r="H130" i="1" s="1"/>
  <c r="C131" i="1"/>
  <c r="H131" i="1"/>
  <c r="C136" i="1"/>
  <c r="H166" i="1"/>
  <c r="L75" i="1"/>
  <c r="L52" i="1" s="1"/>
  <c r="H179" i="1"/>
  <c r="D187" i="1"/>
  <c r="L187" i="1"/>
  <c r="J204" i="1"/>
  <c r="J195" i="1" s="1"/>
  <c r="H205" i="1"/>
  <c r="H235" i="1"/>
  <c r="L259" i="1"/>
  <c r="L230" i="1" s="1"/>
  <c r="H286" i="1"/>
  <c r="H165" i="1"/>
  <c r="E187" i="1"/>
  <c r="C187" i="1" s="1"/>
  <c r="I187" i="1"/>
  <c r="H187" i="1" s="1"/>
  <c r="C191" i="1"/>
  <c r="C251" i="1"/>
  <c r="D230" i="1"/>
  <c r="C259" i="1"/>
  <c r="E52" i="1"/>
  <c r="H76" i="1"/>
  <c r="C195" i="1"/>
  <c r="K289" i="1"/>
  <c r="F289" i="1"/>
  <c r="D75" i="1"/>
  <c r="C165" i="1"/>
  <c r="F194" i="1"/>
  <c r="F51" i="1" s="1"/>
  <c r="C204" i="1"/>
  <c r="C26" i="1"/>
  <c r="C166" i="1"/>
  <c r="C188" i="1"/>
  <c r="C192" i="1"/>
  <c r="C196" i="1"/>
  <c r="I251" i="1"/>
  <c r="C252" i="1"/>
  <c r="I259" i="1"/>
  <c r="C260" i="1"/>
  <c r="I269" i="1"/>
  <c r="H269" i="1" s="1"/>
  <c r="I283" i="1"/>
  <c r="H283" i="1" s="1"/>
  <c r="C284" i="1"/>
  <c r="C286" i="1"/>
  <c r="C292" i="1" s="1"/>
  <c r="C291" i="1" s="1"/>
  <c r="D292" i="1"/>
  <c r="D291" i="1" s="1"/>
  <c r="C175" i="1"/>
  <c r="H21" i="1"/>
  <c r="H292" i="1" s="1"/>
  <c r="H291" i="1" s="1"/>
  <c r="J174" i="1"/>
  <c r="J230" i="1"/>
  <c r="K51" i="1" l="1"/>
  <c r="L289" i="1"/>
  <c r="L194" i="1"/>
  <c r="L51" i="1" s="1"/>
  <c r="L50" i="1" s="1"/>
  <c r="H259" i="1"/>
  <c r="D194" i="1"/>
  <c r="C270" i="1"/>
  <c r="E230" i="1"/>
  <c r="C230" i="1" s="1"/>
  <c r="C289" i="1" s="1"/>
  <c r="H54" i="1"/>
  <c r="C174" i="1"/>
  <c r="G289" i="1"/>
  <c r="C173" i="1"/>
  <c r="G290" i="1"/>
  <c r="I75" i="1"/>
  <c r="H75" i="1" s="1"/>
  <c r="H204" i="1"/>
  <c r="J194" i="1"/>
  <c r="C54" i="1"/>
  <c r="D53" i="1"/>
  <c r="C53" i="1" s="1"/>
  <c r="F50" i="1"/>
  <c r="F290" i="1"/>
  <c r="H251" i="1"/>
  <c r="I230" i="1"/>
  <c r="C75" i="1"/>
  <c r="H174" i="1"/>
  <c r="J173" i="1"/>
  <c r="L290" i="1"/>
  <c r="I52" i="1"/>
  <c r="J289" i="1"/>
  <c r="D289" i="1" l="1"/>
  <c r="D52" i="1"/>
  <c r="E194" i="1"/>
  <c r="E289" i="1"/>
  <c r="K50" i="1"/>
  <c r="K290" i="1"/>
  <c r="J52" i="1"/>
  <c r="J51" i="1" s="1"/>
  <c r="H173" i="1"/>
  <c r="H230" i="1"/>
  <c r="H289" i="1" s="1"/>
  <c r="I194" i="1"/>
  <c r="H194" i="1" s="1"/>
  <c r="H52" i="1"/>
  <c r="I51" i="1"/>
  <c r="D51" i="1"/>
  <c r="C52" i="1"/>
  <c r="I289" i="1"/>
  <c r="C194" i="1" l="1"/>
  <c r="E51" i="1"/>
  <c r="C51" i="1"/>
  <c r="D290" i="1"/>
  <c r="D50" i="1"/>
  <c r="J290" i="1"/>
  <c r="J50" i="1"/>
  <c r="H51" i="1"/>
  <c r="I290" i="1"/>
  <c r="H290" i="1" s="1"/>
  <c r="I50" i="1"/>
  <c r="C50" i="1" l="1"/>
  <c r="C290" i="1"/>
  <c r="E290" i="1"/>
  <c r="E50" i="1"/>
  <c r="H50" i="1"/>
</calcChain>
</file>

<file path=xl/sharedStrings.xml><?xml version="1.0" encoding="utf-8"?>
<sst xmlns="http://schemas.openxmlformats.org/spreadsheetml/2006/main" count="2310" uniqueCount="338">
  <si>
    <t>Tāme Nr.07.1.4.</t>
  </si>
  <si>
    <t>IEŅĒMUMU UN IZDEVUMU TĀME 2019.GADAM</t>
  </si>
  <si>
    <t>Budžeta finansēta institūcija</t>
  </si>
  <si>
    <t>Jūrmalas pilsētas domes Labklājības pārvalde</t>
  </si>
  <si>
    <t>Reģistrācijas Nr.</t>
  </si>
  <si>
    <t>90000594245</t>
  </si>
  <si>
    <t>Adrese</t>
  </si>
  <si>
    <t>Mellužu pr.83, Jūrmala, LV-2008</t>
  </si>
  <si>
    <t>Funkcionālās klasifikācijas kods</t>
  </si>
  <si>
    <t>07.620</t>
  </si>
  <si>
    <t>Programma</t>
  </si>
  <si>
    <t>Projekts ''Pasākumi vietējās sabiedrības veselības veicināšanai un slimību profilaksei Jūrmalā''</t>
  </si>
  <si>
    <t>Konta Nr.</t>
  </si>
  <si>
    <t>pamatbudžetam</t>
  </si>
  <si>
    <t>Valsts budžeta transfertiem</t>
  </si>
  <si>
    <t>projektiem</t>
  </si>
  <si>
    <t>LV82TREL981305100500B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</si>
  <si>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</si>
  <si>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</si>
  <si>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</si>
  <si>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</si>
  <si>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2019.gadam</t>
  </si>
  <si>
    <t>Izdevumu tāme 2019.gadam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</si>
  <si>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</si>
  <si>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</si>
  <si>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</si>
  <si>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</si>
  <si>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</si>
  <si>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</si>
  <si>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</si>
  <si>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</si>
  <si>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</si>
  <si>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</si>
  <si>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</si>
  <si>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</si>
  <si>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</si>
  <si>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</si>
  <si>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</si>
  <si>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</si>
  <si>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</si>
  <si>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</si>
  <si>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</si>
  <si>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</si>
  <si>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</si>
  <si>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</si>
  <si>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</si>
  <si>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</si>
  <si>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</si>
  <si>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</si>
  <si>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</si>
  <si>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</si>
  <si>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</si>
  <si>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</si>
  <si>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</si>
  <si>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</si>
  <si>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</si>
  <si>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</si>
  <si>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</si>
  <si>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</si>
  <si>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</si>
  <si>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</si>
  <si>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</si>
  <si>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</si>
  <si>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</si>
  <si>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</si>
  <si>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</si>
  <si>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</si>
  <si>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</si>
  <si>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</si>
  <si>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</si>
  <si>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</si>
  <si>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</si>
  <si>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</si>
  <si>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</si>
  <si>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</si>
  <si>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</si>
  <si>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</si>
  <si>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</si>
  <si>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</si>
  <si>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</si>
  <si>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</si>
  <si>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</si>
  <si>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</si>
  <si>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</si>
  <si>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</si>
  <si>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</si>
  <si>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</si>
  <si>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</si>
  <si>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</si>
  <si>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</si>
  <si>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</si>
  <si>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</si>
  <si>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</si>
  <si>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</si>
  <si>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</si>
  <si>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</si>
  <si>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</si>
  <si>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</si>
  <si>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</si>
  <si>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</si>
  <si>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</si>
  <si>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</si>
  <si>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</si>
  <si>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</si>
  <si>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</si>
  <si>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</si>
  <si>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</si>
  <si>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</si>
  <si>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mācību pakalpojumiem</t>
  </si>
  <si>
    <t>Maksājumu pakalpojumi un komisijas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</si>
  <si>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</si>
  <si>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</si>
  <si>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</si>
  <si>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</si>
  <si>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</si>
  <si>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</si>
  <si>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</si>
  <si>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</si>
  <si>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</si>
  <si>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</si>
  <si>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</si>
  <si>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</si>
  <si>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</si>
  <si>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</si>
  <si>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</si>
  <si>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</si>
  <si>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</si>
  <si>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</si>
  <si>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</si>
  <si>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</si>
  <si>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</si>
  <si>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</si>
  <si>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</si>
  <si>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</si>
  <si>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</si>
  <si>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</si>
  <si>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parāda apkalpošanu un komisijas maksas par izmantotajiem atsavinātajiem finanšu instrumentiem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</si>
  <si>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</si>
  <si>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</si>
  <si>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</si>
  <si>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</si>
  <si>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</si>
  <si>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</si>
  <si>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</si>
  <si>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</si>
  <si>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</si>
  <si>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</si>
  <si>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</si>
  <si>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</si>
  <si>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</si>
  <si>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</si>
  <si>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</si>
  <si>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</si>
  <si>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</si>
  <si>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</si>
  <si>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</si>
  <si>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</si>
  <si>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</si>
  <si>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</si>
  <si>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</si>
  <si>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</si>
  <si>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</si>
  <si>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</si>
  <si>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</si>
  <si>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</si>
  <si>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</si>
  <si>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</si>
  <si>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</si>
  <si>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</si>
  <si>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</si>
  <si>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</si>
  <si>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</si>
  <si>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</si>
  <si>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</si>
  <si>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</si>
  <si>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</si>
  <si>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</si>
  <si>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</si>
  <si>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</si>
  <si>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</si>
  <si>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</si>
  <si>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</si>
  <si>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</si>
  <si>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</si>
  <si>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</si>
  <si>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</si>
  <si>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</si>
  <si>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</si>
  <si>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</si>
  <si>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</si>
  <si>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</si>
  <si>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</si>
  <si>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</si>
  <si>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</si>
  <si>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</si>
  <si>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</si>
  <si>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</si>
  <si>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</si>
  <si>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</si>
  <si>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</si>
  <si>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</si>
  <si>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</si>
  <si>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</si>
  <si>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</si>
  <si>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</si>
  <si>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</si>
  <si>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</si>
  <si>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</si>
  <si>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</si>
  <si>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</si>
  <si>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</si>
  <si>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</si>
  <si>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</si>
  <si>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</si>
  <si>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</si>
  <si>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</si>
  <si>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</si>
  <si>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</si>
  <si>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</si>
  <si>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</si>
  <si>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</si>
  <si>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</si>
  <si>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</si>
  <si>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</si>
  <si>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</si>
  <si>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</si>
  <si>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</si>
  <si>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</si>
  <si>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</si>
  <si>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</si>
  <si>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</si>
  <si>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</si>
  <si>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</si>
  <si>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</si>
  <si>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</si>
  <si>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</si>
  <si>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</si>
  <si>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</si>
  <si>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</si>
  <si>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</si>
  <si>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</si>
  <si>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</si>
  <si>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</si>
  <si>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</si>
  <si>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</si>
  <si>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</si>
  <si>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</si>
  <si>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</si>
  <si>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</si>
  <si>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</si>
  <si>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</si>
  <si>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</si>
  <si>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</si>
  <si>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</si>
  <si>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</si>
  <si>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</si>
  <si>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</si>
  <si>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</si>
  <si>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</si>
  <si>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</si>
  <si>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</si>
  <si>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</si>
  <si>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</si>
  <si>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</si>
  <si>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</si>
  <si>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</si>
  <si>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</si>
  <si>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</si>
  <si>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</si>
  <si>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</si>
  <si>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</si>
  <si>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</si>
  <si>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</si>
  <si>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</si>
  <si>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</si>
  <si>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</si>
  <si>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</si>
  <si>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Transferti, uzturēšanas izdevumu transferti, pašu resursu maksājumi, starptautiskā sadarbība</t>
  </si>
  <si>
    <t>Pašvaldību transferti un uzturēšanas izdevumu transferti</t>
  </si>
  <si>
    <t>Pašvaldību  uzturēšanas izdevumu transferti citām pašvaldībām</t>
  </si>
  <si>
    <t>Pašvaldību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</si>
  <si>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</si>
  <si>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</si>
  <si>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</si>
  <si>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</si>
  <si>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</si>
  <si>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</si>
  <si>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</si>
  <si>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</si>
  <si>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</si>
  <si>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</si>
  <si>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</si>
  <si>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</si>
  <si>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citām pašvaldībām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</si>
  <si>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</si>
  <si>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</si>
  <si>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</si>
  <si>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</si>
  <si>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</si>
  <si>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</si>
  <si>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</si>
  <si>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</si>
  <si>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</si>
  <si>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</si>
  <si>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</si>
  <si>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</si>
  <si>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</si>
  <si>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</si>
  <si>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</si>
  <si>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</si>
  <si>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</si>
  <si>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</si>
  <si>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</si>
  <si>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</si>
  <si>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</si>
  <si>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</si>
  <si>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</si>
  <si>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</si>
  <si>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</si>
  <si>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</si>
  <si>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</si>
  <si>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</si>
  <si>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Nr.07.1.1.</t>
  </si>
  <si>
    <t>07.220</t>
  </si>
  <si>
    <t>Specializēto medicīnisko pakalpojumu līdzfinansējums</t>
  </si>
  <si>
    <t>LV72PARX0002484572023</t>
  </si>
  <si>
    <t>Tāme Nr.07.1.2.</t>
  </si>
  <si>
    <t>07.410</t>
  </si>
  <si>
    <t>Atkarību profilakses programmu finansējums</t>
  </si>
  <si>
    <t>Tāme Nr.07.1.3.</t>
  </si>
  <si>
    <t>Pārējo veselības aprūpes pakalpojumu līdzfinansējums</t>
  </si>
  <si>
    <t>Tāme Nr.07.2.1.</t>
  </si>
  <si>
    <t>Jūrmalas pilsētas pašvaldības iestāde "Jūrmalas veselības veicināšanas un sociālo pakalpojumu centrs"</t>
  </si>
  <si>
    <t>90010991438</t>
  </si>
  <si>
    <t>Strēlnieku prospekts 38</t>
  </si>
  <si>
    <t>07.490</t>
  </si>
  <si>
    <t>Veselības aprūpes pieejamības palielināšana</t>
  </si>
  <si>
    <t>LV81PARX0002484572152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</si>
</sst>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right" vertical="center" wrapText="1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 wrapText="1"/>
    </xf>
    <xf numFmtId="0" fontId="2" fillId="0" borderId="50" xfId="1" applyFont="1" applyFill="1" applyBorder="1" applyAlignment="1" applyProtection="1">
      <alignment horizontal="left" vertical="center" wrapText="1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55" xfId="1" applyNumberFormat="1" applyFont="1" applyFill="1" applyBorder="1" applyAlignment="1" applyProtection="1">
      <alignment horizontal="center" vertical="center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7" xfId="1" applyNumberFormat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3" fillId="0" borderId="50" xfId="1" applyFont="1" applyFill="1" applyBorder="1" applyAlignment="1" applyProtection="1">
      <alignment horizontal="right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right" vertical="center"/>
      <protection locked="0"/>
    </xf>
    <xf numFmtId="3" fontId="3" fillId="0" borderId="54" xfId="1" applyNumberFormat="1" applyFont="1" applyFill="1" applyBorder="1" applyAlignment="1" applyProtection="1">
      <alignment horizontal="right" vertical="center"/>
      <protection locked="0"/>
    </xf>
    <xf numFmtId="0" fontId="3" fillId="0" borderId="50" xfId="1" applyFont="1" applyFill="1" applyBorder="1" applyAlignment="1" applyProtection="1">
      <alignment vertical="center" wrapText="1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horizontal="right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66" xfId="1" applyFont="1" applyFill="1" applyBorder="1" applyAlignment="1" applyProtection="1">
      <alignment horizontal="left" vertical="center" wrapText="1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3" fontId="2" fillId="3" borderId="69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54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7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6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9" xfId="1" applyNumberFormat="1" applyFont="1" applyFill="1" applyBorder="1" applyAlignment="1" applyProtection="1">
      <alignment vertical="center"/>
      <protection locked="0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0" fontId="2" fillId="0" borderId="66" xfId="1" applyFont="1" applyFill="1" applyBorder="1" applyAlignment="1" applyProtection="1">
      <alignment horizontal="left" vertical="center" wrapText="1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1" fontId="2" fillId="3" borderId="6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3" xfId="1" applyNumberFormat="1" applyFont="1" applyFill="1" applyBorder="1" applyAlignment="1" applyProtection="1">
      <alignment vertical="center"/>
    </xf>
    <xf numFmtId="3" fontId="2" fillId="3" borderId="72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2" fillId="3" borderId="82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3" fontId="3" fillId="0" borderId="87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center" vertical="center" wrapText="1"/>
    </xf>
    <xf numFmtId="0" fontId="3" fillId="0" borderId="78" xfId="1" applyFont="1" applyFill="1" applyBorder="1" applyAlignment="1" applyProtection="1">
      <alignment horizontal="left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3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2" fillId="4" borderId="51" xfId="1" applyFont="1" applyFill="1" applyBorder="1" applyAlignment="1" applyProtection="1">
      <alignment horizontal="left" vertical="center" wrapText="1"/>
    </xf>
    <xf numFmtId="0" fontId="2" fillId="4" borderId="35" xfId="1" applyFont="1" applyFill="1" applyBorder="1" applyAlignment="1" applyProtection="1">
      <alignment horizontal="left" vertical="center" wrapText="1"/>
    </xf>
    <xf numFmtId="3" fontId="2" fillId="4" borderId="81" xfId="1" applyNumberFormat="1" applyFont="1" applyFill="1" applyBorder="1" applyAlignment="1" applyProtection="1">
      <alignment vertical="center"/>
    </xf>
    <xf numFmtId="3" fontId="2" fillId="4" borderId="52" xfId="1" applyNumberFormat="1" applyFont="1" applyFill="1" applyBorder="1" applyAlignment="1" applyProtection="1">
      <alignment vertical="center"/>
      <protection locked="0"/>
    </xf>
    <xf numFmtId="3" fontId="2" fillId="4" borderId="53" xfId="1" applyNumberFormat="1" applyFont="1" applyFill="1" applyBorder="1" applyAlignment="1" applyProtection="1">
      <alignment vertical="center"/>
      <protection locked="0"/>
    </xf>
    <xf numFmtId="3" fontId="2" fillId="4" borderId="51" xfId="1" applyNumberFormat="1" applyFont="1" applyFill="1" applyBorder="1" applyAlignment="1" applyProtection="1">
      <alignment vertical="center"/>
    </xf>
    <xf numFmtId="3" fontId="2" fillId="4" borderId="54" xfId="1" applyNumberFormat="1" applyFont="1" applyFill="1" applyBorder="1" applyAlignment="1" applyProtection="1">
      <alignment vertical="center"/>
      <protection locked="0"/>
    </xf>
    <xf numFmtId="0" fontId="2" fillId="0" borderId="51" xfId="1" applyFont="1" applyFill="1" applyBorder="1" applyAlignment="1" applyProtection="1">
      <alignment horizontal="left" vertical="center" wrapText="1"/>
    </xf>
    <xf numFmtId="0" fontId="3" fillId="0" borderId="51" xfId="1" applyFont="1" applyFill="1" applyBorder="1" applyAlignment="1" applyProtection="1">
      <alignment horizontal="center" vertical="center" wrapText="1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0" fontId="3" fillId="5" borderId="0" xfId="1" applyFont="1" applyFill="1" applyBorder="1" applyAlignment="1" applyProtection="1">
      <alignment vertical="center"/>
    </xf>
    <xf numFmtId="0" fontId="2" fillId="5" borderId="0" xfId="1" applyFont="1" applyFill="1" applyBorder="1" applyAlignment="1" applyProtection="1">
      <alignment horizontal="left" vertical="center"/>
    </xf>
    <xf numFmtId="0" fontId="8" fillId="5" borderId="0" xfId="1" applyFont="1" applyFill="1" applyBorder="1" applyAlignment="1" applyProtection="1">
      <alignment vertical="center"/>
    </xf>
    <xf numFmtId="0" fontId="2" fillId="0" borderId="58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tabSelected="1" view="pageLayout" zoomScaleNormal="100" workbookViewId="0">
      <selection activeCell="C11" sqref="C11:L11"/>
    </sheetView>
  </sheetViews>
  <sheetFormatPr defaultRowHeight="12" x14ac:dyDescent="0.25"/>
  <cols>
    <col min="1" max="1" width="10.85546875" style="268" customWidth="1"/>
    <col min="2" max="2" width="28" style="268" customWidth="1"/>
    <col min="3" max="3" width="9.7109375" style="268" hidden="1" customWidth="1"/>
    <col min="4" max="4" width="9.5703125" style="268" hidden="1" customWidth="1"/>
    <col min="5" max="6" width="8.7109375" style="268" hidden="1" customWidth="1"/>
    <col min="7" max="7" width="8.28515625" style="268" hidden="1" customWidth="1"/>
    <col min="8" max="11" width="8.7109375" style="268" customWidth="1"/>
    <col min="12" max="12" width="7.5703125" style="268" customWidth="1"/>
    <col min="13" max="13" width="0" style="1" hidden="1" customWidth="1"/>
    <col min="14" max="16384" width="9.140625" style="1"/>
  </cols>
  <sheetData>
    <row r="1" spans="1:12" x14ac:dyDescent="0.25">
      <c r="A1" s="301" t="s">
        <v>322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35.25" customHeight="1" x14ac:dyDescent="0.25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</row>
    <row r="3" spans="1:12" ht="12.75" customHeight="1" x14ac:dyDescent="0.25">
      <c r="A3" s="2" t="s">
        <v>2</v>
      </c>
      <c r="B3" s="3"/>
      <c r="C3" s="305" t="s">
        <v>3</v>
      </c>
      <c r="D3" s="305"/>
      <c r="E3" s="305"/>
      <c r="F3" s="305"/>
      <c r="G3" s="305"/>
      <c r="H3" s="305"/>
      <c r="I3" s="305"/>
      <c r="J3" s="305"/>
      <c r="K3" s="305"/>
      <c r="L3" s="306"/>
    </row>
    <row r="4" spans="1:12" ht="12.75" customHeight="1" x14ac:dyDescent="0.25">
      <c r="A4" s="2" t="s">
        <v>4</v>
      </c>
      <c r="B4" s="3"/>
      <c r="C4" s="305" t="s">
        <v>5</v>
      </c>
      <c r="D4" s="305"/>
      <c r="E4" s="305"/>
      <c r="F4" s="305"/>
      <c r="G4" s="305"/>
      <c r="H4" s="305"/>
      <c r="I4" s="305"/>
      <c r="J4" s="305"/>
      <c r="K4" s="305"/>
      <c r="L4" s="306"/>
    </row>
    <row r="5" spans="1:12" ht="12.75" customHeight="1" x14ac:dyDescent="0.25">
      <c r="A5" s="4" t="s">
        <v>6</v>
      </c>
      <c r="B5" s="5"/>
      <c r="C5" s="299" t="s">
        <v>7</v>
      </c>
      <c r="D5" s="299"/>
      <c r="E5" s="299"/>
      <c r="F5" s="299"/>
      <c r="G5" s="299"/>
      <c r="H5" s="299"/>
      <c r="I5" s="299"/>
      <c r="J5" s="299"/>
      <c r="K5" s="299"/>
      <c r="L5" s="300"/>
    </row>
    <row r="6" spans="1:12" ht="12.75" customHeight="1" x14ac:dyDescent="0.25">
      <c r="A6" s="4" t="s">
        <v>8</v>
      </c>
      <c r="B6" s="5"/>
      <c r="C6" s="299" t="s">
        <v>323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4" t="s">
        <v>10</v>
      </c>
      <c r="B7" s="5"/>
      <c r="C7" s="305" t="s">
        <v>324</v>
      </c>
      <c r="D7" s="305"/>
      <c r="E7" s="305"/>
      <c r="F7" s="305"/>
      <c r="G7" s="305"/>
      <c r="H7" s="305"/>
      <c r="I7" s="305"/>
      <c r="J7" s="305"/>
      <c r="K7" s="305"/>
      <c r="L7" s="306"/>
    </row>
    <row r="8" spans="1:12" ht="12.75" customHeight="1" x14ac:dyDescent="0.25">
      <c r="A8" s="6" t="s">
        <v>12</v>
      </c>
      <c r="B8" s="5"/>
      <c r="C8" s="269"/>
      <c r="D8" s="269"/>
      <c r="E8" s="269"/>
      <c r="F8" s="269"/>
      <c r="G8" s="269"/>
      <c r="H8" s="269"/>
      <c r="I8" s="269"/>
      <c r="J8" s="269"/>
      <c r="K8" s="269"/>
      <c r="L8" s="270"/>
    </row>
    <row r="9" spans="1:12" ht="12.75" customHeight="1" x14ac:dyDescent="0.25">
      <c r="A9" s="4"/>
      <c r="B9" s="5" t="s">
        <v>13</v>
      </c>
      <c r="C9" s="307" t="s">
        <v>325</v>
      </c>
      <c r="D9" s="307"/>
      <c r="E9" s="307"/>
      <c r="F9" s="307"/>
      <c r="G9" s="307"/>
      <c r="H9" s="307"/>
      <c r="I9" s="307"/>
      <c r="J9" s="307"/>
      <c r="K9" s="307"/>
      <c r="L9" s="308"/>
    </row>
    <row r="10" spans="1:12" ht="12.75" customHeight="1" x14ac:dyDescent="0.25">
      <c r="A10" s="4"/>
      <c r="B10" s="5" t="s">
        <v>14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ht="12.75" customHeight="1" x14ac:dyDescent="0.25">
      <c r="A11" s="4"/>
      <c r="B11" s="5" t="s">
        <v>15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8"/>
    </row>
    <row r="12" spans="1:12" ht="12.75" customHeight="1" x14ac:dyDescent="0.25">
      <c r="A12" s="4"/>
      <c r="B12" s="5" t="s">
        <v>17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8"/>
    </row>
    <row r="13" spans="1:12" ht="12.75" customHeight="1" x14ac:dyDescent="0.25">
      <c r="A13" s="4"/>
      <c r="B13" s="5" t="s">
        <v>18</v>
      </c>
      <c r="C13" s="299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6" t="s">
        <v>19</v>
      </c>
      <c r="B15" s="279" t="s">
        <v>20</v>
      </c>
      <c r="C15" s="281" t="s">
        <v>21</v>
      </c>
      <c r="D15" s="282"/>
      <c r="E15" s="282"/>
      <c r="F15" s="282"/>
      <c r="G15" s="283"/>
      <c r="H15" s="281" t="s">
        <v>22</v>
      </c>
      <c r="I15" s="282"/>
      <c r="J15" s="282"/>
      <c r="K15" s="282"/>
      <c r="L15" s="284"/>
    </row>
    <row r="16" spans="1:12" s="11" customFormat="1" ht="12.75" customHeight="1" x14ac:dyDescent="0.25">
      <c r="A16" s="277"/>
      <c r="B16" s="280"/>
      <c r="C16" s="285" t="s">
        <v>23</v>
      </c>
      <c r="D16" s="286" t="s">
        <v>24</v>
      </c>
      <c r="E16" s="288" t="s">
        <v>25</v>
      </c>
      <c r="F16" s="290" t="s">
        <v>26</v>
      </c>
      <c r="G16" s="292" t="s">
        <v>27</v>
      </c>
      <c r="H16" s="285" t="s">
        <v>23</v>
      </c>
      <c r="I16" s="286" t="s">
        <v>24</v>
      </c>
      <c r="J16" s="288" t="s">
        <v>25</v>
      </c>
      <c r="K16" s="290" t="s">
        <v>26</v>
      </c>
      <c r="L16" s="295" t="s">
        <v>27</v>
      </c>
    </row>
    <row r="17" spans="1:12" s="12" customFormat="1" ht="61.5" customHeight="1" thickBot="1" x14ac:dyDescent="0.3">
      <c r="A17" s="278"/>
      <c r="B17" s="280"/>
      <c r="C17" s="285"/>
      <c r="D17" s="287"/>
      <c r="E17" s="289"/>
      <c r="F17" s="291"/>
      <c r="G17" s="292"/>
      <c r="H17" s="293"/>
      <c r="I17" s="294"/>
      <c r="J17" s="289"/>
      <c r="K17" s="291"/>
      <c r="L17" s="296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45712</v>
      </c>
      <c r="D20" s="28">
        <f>SUM(D21,D24,D25,D41,D43)</f>
        <v>45712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45712</v>
      </c>
      <c r="I20" s="28">
        <f>SUM(I21,I24,I25,I41,I43)</f>
        <v>45712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34</v>
      </c>
      <c r="C24" s="50">
        <f t="shared" si="0"/>
        <v>45712</v>
      </c>
      <c r="D24" s="51">
        <f>D50</f>
        <v>45712</v>
      </c>
      <c r="E24" s="51"/>
      <c r="F24" s="52" t="s">
        <v>35</v>
      </c>
      <c r="G24" s="53" t="s">
        <v>35</v>
      </c>
      <c r="H24" s="50">
        <f t="shared" si="1"/>
        <v>45712</v>
      </c>
      <c r="I24" s="51">
        <f>I51</f>
        <v>45712</v>
      </c>
      <c r="J24" s="51"/>
      <c r="K24" s="52" t="s">
        <v>35</v>
      </c>
      <c r="L24" s="54" t="s">
        <v>35</v>
      </c>
    </row>
    <row r="25" spans="1:12" s="24" customFormat="1" ht="24.75" hidden="1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.75" hidden="1" thickTop="1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.75" hidden="1" thickTop="1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ht="12.75" hidden="1" thickTop="1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ht="12.75" hidden="1" thickTop="1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.75" hidden="1" thickTop="1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.75" hidden="1" thickTop="1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.75" hidden="1" thickTop="1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ht="12.75" hidden="1" thickTop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ht="12.75" hidden="1" thickTop="1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.75" hidden="1" thickTop="1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hidden="1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.75" hidden="1" thickTop="1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ht="12.75" hidden="1" thickTop="1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ht="12.75" hidden="1" thickTop="1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.75" hidden="1" thickTop="1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hidden="1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hidden="1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.75" hidden="1" thickTop="1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.75" hidden="1" thickTop="1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hidden="1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.75" hidden="1" thickTop="1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45712</v>
      </c>
      <c r="D50" s="128">
        <f>SUM(D51,D286)</f>
        <v>45712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45712</v>
      </c>
      <c r="I50" s="128">
        <f>SUM(I51,I286)</f>
        <v>45712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45712</v>
      </c>
      <c r="D51" s="134">
        <f>SUM(D52,D194)</f>
        <v>45712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45712</v>
      </c>
      <c r="I51" s="134">
        <f>SUM(I52,I194)</f>
        <v>45712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45712</v>
      </c>
      <c r="D52" s="139">
        <f>SUM(D53,D75,D173,D187)</f>
        <v>45712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45712</v>
      </c>
      <c r="I52" s="139">
        <f>SUM(I53,I75,I173,I187)</f>
        <v>45712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271"/>
    </row>
    <row r="57" spans="1:13" ht="24" hidden="1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6"/>
      <c r="H57" s="72">
        <f t="shared" si="6"/>
        <v>0</v>
      </c>
      <c r="I57" s="74">
        <v>0</v>
      </c>
      <c r="J57" s="74"/>
      <c r="K57" s="74"/>
      <c r="L57" s="157"/>
      <c r="M57" s="271"/>
    </row>
    <row r="58" spans="1:13" hidden="1" x14ac:dyDescent="0.25">
      <c r="A58" s="158">
        <v>1140</v>
      </c>
      <c r="B58" s="71" t="s">
        <v>68</v>
      </c>
      <c r="C58" s="72">
        <f t="shared" si="5"/>
        <v>0</v>
      </c>
      <c r="D58" s="159">
        <f>SUM(D59:D65)</f>
        <v>0</v>
      </c>
      <c r="E58" s="159">
        <f>SUM(E59:E65)</f>
        <v>0</v>
      </c>
      <c r="F58" s="159">
        <f>SUM(F59:F65)</f>
        <v>0</v>
      </c>
      <c r="G58" s="160">
        <f>SUM(G59:G65)</f>
        <v>0</v>
      </c>
      <c r="H58" s="72">
        <f t="shared" si="6"/>
        <v>0</v>
      </c>
      <c r="I58" s="159">
        <f>SUM(I59:I65)</f>
        <v>0</v>
      </c>
      <c r="J58" s="159">
        <f>SUM(J59:J65)</f>
        <v>0</v>
      </c>
      <c r="K58" s="159">
        <f>SUM(K59:K65)</f>
        <v>0</v>
      </c>
      <c r="L58" s="161">
        <f>SUM(L59:L65)</f>
        <v>0</v>
      </c>
    </row>
    <row r="59" spans="1:13" hidden="1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6"/>
      <c r="H59" s="72">
        <f t="shared" si="6"/>
        <v>0</v>
      </c>
      <c r="I59" s="74">
        <v>0</v>
      </c>
      <c r="J59" s="74"/>
      <c r="K59" s="74"/>
      <c r="L59" s="157"/>
      <c r="M59" s="271"/>
    </row>
    <row r="60" spans="1:13" ht="24.75" hidden="1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6"/>
      <c r="H60" s="72">
        <f t="shared" si="6"/>
        <v>0</v>
      </c>
      <c r="I60" s="74">
        <v>0</v>
      </c>
      <c r="J60" s="74"/>
      <c r="K60" s="74"/>
      <c r="L60" s="157"/>
      <c r="M60" s="271"/>
    </row>
    <row r="61" spans="1:13" ht="24" hidden="1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6"/>
      <c r="H61" s="72">
        <f t="shared" si="6"/>
        <v>0</v>
      </c>
      <c r="I61" s="74">
        <v>0</v>
      </c>
      <c r="J61" s="74"/>
      <c r="K61" s="74"/>
      <c r="L61" s="157"/>
      <c r="M61" s="271"/>
    </row>
    <row r="62" spans="1:13" ht="27.75" hidden="1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6"/>
      <c r="H62" s="72">
        <f t="shared" si="6"/>
        <v>0</v>
      </c>
      <c r="I62" s="74">
        <v>0</v>
      </c>
      <c r="J62" s="74"/>
      <c r="K62" s="74"/>
      <c r="L62" s="157"/>
      <c r="M62" s="271"/>
    </row>
    <row r="63" spans="1:13" hidden="1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6"/>
      <c r="H63" s="72">
        <f t="shared" si="6"/>
        <v>0</v>
      </c>
      <c r="I63" s="74">
        <v>0</v>
      </c>
      <c r="J63" s="74"/>
      <c r="K63" s="74"/>
      <c r="L63" s="157"/>
      <c r="M63" s="271"/>
    </row>
    <row r="64" spans="1:13" hidden="1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6"/>
      <c r="H64" s="72">
        <f t="shared" si="6"/>
        <v>0</v>
      </c>
      <c r="I64" s="74">
        <v>0</v>
      </c>
      <c r="J64" s="74"/>
      <c r="K64" s="74"/>
      <c r="L64" s="157"/>
      <c r="M64" s="271"/>
    </row>
    <row r="65" spans="1:13" ht="24" hidden="1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6"/>
      <c r="H65" s="72">
        <f t="shared" si="6"/>
        <v>0</v>
      </c>
      <c r="I65" s="74">
        <v>0</v>
      </c>
      <c r="J65" s="74"/>
      <c r="K65" s="74"/>
      <c r="L65" s="157"/>
      <c r="M65" s="271"/>
    </row>
    <row r="66" spans="1:13" ht="36" hidden="1" x14ac:dyDescent="0.25">
      <c r="A66" s="150">
        <v>1150</v>
      </c>
      <c r="B66" s="112" t="s">
        <v>76</v>
      </c>
      <c r="C66" s="117">
        <f t="shared" si="5"/>
        <v>0</v>
      </c>
      <c r="D66" s="162"/>
      <c r="E66" s="162"/>
      <c r="F66" s="162"/>
      <c r="G66" s="163"/>
      <c r="H66" s="117">
        <f t="shared" si="6"/>
        <v>0</v>
      </c>
      <c r="I66" s="162">
        <v>0</v>
      </c>
      <c r="J66" s="162"/>
      <c r="K66" s="162"/>
      <c r="L66" s="164"/>
      <c r="M66" s="271"/>
    </row>
    <row r="67" spans="1:13" ht="24" hidden="1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5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6">
        <f>SUM(L68:L69)</f>
        <v>0</v>
      </c>
    </row>
    <row r="68" spans="1:13" ht="24" hidden="1" x14ac:dyDescent="0.25">
      <c r="A68" s="167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271"/>
    </row>
    <row r="69" spans="1:13" ht="24" hidden="1" x14ac:dyDescent="0.25">
      <c r="A69" s="158">
        <v>1220</v>
      </c>
      <c r="B69" s="71" t="s">
        <v>79</v>
      </c>
      <c r="C69" s="72">
        <f t="shared" si="5"/>
        <v>0</v>
      </c>
      <c r="D69" s="159">
        <f>SUM(D70:D74)</f>
        <v>0</v>
      </c>
      <c r="E69" s="159">
        <f>SUM(E70:E74)</f>
        <v>0</v>
      </c>
      <c r="F69" s="159">
        <f>SUM(F70:F74)</f>
        <v>0</v>
      </c>
      <c r="G69" s="160">
        <f>SUM(G70:G74)</f>
        <v>0</v>
      </c>
      <c r="H69" s="72">
        <f t="shared" si="6"/>
        <v>0</v>
      </c>
      <c r="I69" s="159">
        <f>SUM(I70:I74)</f>
        <v>0</v>
      </c>
      <c r="J69" s="159">
        <f>SUM(J70:J74)</f>
        <v>0</v>
      </c>
      <c r="K69" s="159">
        <f>SUM(K70:K74)</f>
        <v>0</v>
      </c>
      <c r="L69" s="161">
        <f>SUM(L70:L74)</f>
        <v>0</v>
      </c>
    </row>
    <row r="70" spans="1:13" ht="48" hidden="1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6"/>
      <c r="H70" s="72">
        <f t="shared" si="6"/>
        <v>0</v>
      </c>
      <c r="I70" s="74">
        <v>0</v>
      </c>
      <c r="J70" s="74"/>
      <c r="K70" s="74"/>
      <c r="L70" s="157"/>
      <c r="M70" s="271"/>
    </row>
    <row r="71" spans="1:13" hidden="1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6"/>
      <c r="H71" s="72">
        <f t="shared" si="6"/>
        <v>0</v>
      </c>
      <c r="I71" s="74">
        <v>0</v>
      </c>
      <c r="J71" s="74"/>
      <c r="K71" s="74"/>
      <c r="L71" s="157"/>
      <c r="M71" s="271"/>
    </row>
    <row r="72" spans="1:13" ht="24" hidden="1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6"/>
      <c r="H72" s="72">
        <f t="shared" si="6"/>
        <v>0</v>
      </c>
      <c r="I72" s="74">
        <v>0</v>
      </c>
      <c r="J72" s="74"/>
      <c r="K72" s="74"/>
      <c r="L72" s="157"/>
      <c r="M72" s="271"/>
    </row>
    <row r="73" spans="1:13" ht="36" hidden="1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6"/>
      <c r="H73" s="72">
        <f t="shared" si="6"/>
        <v>0</v>
      </c>
      <c r="I73" s="74">
        <v>0</v>
      </c>
      <c r="J73" s="74"/>
      <c r="K73" s="74"/>
      <c r="L73" s="157"/>
      <c r="M73" s="271"/>
    </row>
    <row r="74" spans="1:13" ht="48" hidden="1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6"/>
      <c r="H74" s="72">
        <f t="shared" si="6"/>
        <v>0</v>
      </c>
      <c r="I74" s="74">
        <v>0</v>
      </c>
      <c r="J74" s="74"/>
      <c r="K74" s="74"/>
      <c r="L74" s="157"/>
      <c r="M74" s="271"/>
    </row>
    <row r="75" spans="1:13" x14ac:dyDescent="0.25">
      <c r="A75" s="142">
        <v>2000</v>
      </c>
      <c r="B75" s="142" t="s">
        <v>85</v>
      </c>
      <c r="C75" s="143">
        <f t="shared" si="5"/>
        <v>45712</v>
      </c>
      <c r="D75" s="144">
        <f>SUM(D76,D83,D130,D164,D165,D172)</f>
        <v>45712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45712</v>
      </c>
      <c r="I75" s="144">
        <f>SUM(I76,I83,I130,I164,I165,I172)</f>
        <v>45712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5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6">
        <f>SUM(L77,L80)</f>
        <v>0</v>
      </c>
    </row>
    <row r="77" spans="1:13" ht="24" hidden="1" x14ac:dyDescent="0.25">
      <c r="A77" s="167">
        <v>2110</v>
      </c>
      <c r="B77" s="65" t="s">
        <v>87</v>
      </c>
      <c r="C77" s="66">
        <f t="shared" si="5"/>
        <v>0</v>
      </c>
      <c r="D77" s="168">
        <f>SUM(D78:D79)</f>
        <v>0</v>
      </c>
      <c r="E77" s="168">
        <f>SUM(E78:E79)</f>
        <v>0</v>
      </c>
      <c r="F77" s="168">
        <f>SUM(F78:F79)</f>
        <v>0</v>
      </c>
      <c r="G77" s="169">
        <f>SUM(G78:G79)</f>
        <v>0</v>
      </c>
      <c r="H77" s="66">
        <f t="shared" si="6"/>
        <v>0</v>
      </c>
      <c r="I77" s="168">
        <f>SUM(I78:I79)</f>
        <v>0</v>
      </c>
      <c r="J77" s="168">
        <f>SUM(J78:J79)</f>
        <v>0</v>
      </c>
      <c r="K77" s="168">
        <f>SUM(K78:K79)</f>
        <v>0</v>
      </c>
      <c r="L77" s="170">
        <f>SUM(L78:L79)</f>
        <v>0</v>
      </c>
    </row>
    <row r="78" spans="1:13" hidden="1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6"/>
      <c r="H78" s="72">
        <f t="shared" si="6"/>
        <v>0</v>
      </c>
      <c r="I78" s="74">
        <v>0</v>
      </c>
      <c r="J78" s="74"/>
      <c r="K78" s="74"/>
      <c r="L78" s="157"/>
      <c r="M78" s="271"/>
    </row>
    <row r="79" spans="1:13" ht="24" hidden="1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6"/>
      <c r="H79" s="72">
        <f t="shared" si="6"/>
        <v>0</v>
      </c>
      <c r="I79" s="74">
        <v>0</v>
      </c>
      <c r="J79" s="74"/>
      <c r="K79" s="74"/>
      <c r="L79" s="157"/>
      <c r="M79" s="271"/>
    </row>
    <row r="80" spans="1:13" ht="24" hidden="1" x14ac:dyDescent="0.25">
      <c r="A80" s="158">
        <v>2120</v>
      </c>
      <c r="B80" s="71" t="s">
        <v>90</v>
      </c>
      <c r="C80" s="72">
        <f t="shared" si="5"/>
        <v>0</v>
      </c>
      <c r="D80" s="159">
        <f>SUM(D81:D82)</f>
        <v>0</v>
      </c>
      <c r="E80" s="159">
        <f>SUM(E81:E82)</f>
        <v>0</v>
      </c>
      <c r="F80" s="159">
        <f>SUM(F81:F82)</f>
        <v>0</v>
      </c>
      <c r="G80" s="160">
        <f>SUM(G81:G82)</f>
        <v>0</v>
      </c>
      <c r="H80" s="72">
        <f t="shared" si="6"/>
        <v>0</v>
      </c>
      <c r="I80" s="159">
        <f>SUM(I81:I82)</f>
        <v>0</v>
      </c>
      <c r="J80" s="159">
        <f>SUM(J81:J82)</f>
        <v>0</v>
      </c>
      <c r="K80" s="159">
        <f>SUM(K81:K82)</f>
        <v>0</v>
      </c>
      <c r="L80" s="161">
        <f>SUM(L81:L82)</f>
        <v>0</v>
      </c>
    </row>
    <row r="81" spans="1:13" hidden="1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6"/>
      <c r="H81" s="72">
        <f t="shared" si="6"/>
        <v>0</v>
      </c>
      <c r="I81" s="74">
        <v>0</v>
      </c>
      <c r="J81" s="74"/>
      <c r="K81" s="74"/>
      <c r="L81" s="157"/>
      <c r="M81" s="271"/>
    </row>
    <row r="82" spans="1:13" ht="24" hidden="1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6"/>
      <c r="H82" s="72">
        <f t="shared" si="6"/>
        <v>0</v>
      </c>
      <c r="I82" s="74">
        <v>0</v>
      </c>
      <c r="J82" s="74"/>
      <c r="K82" s="74"/>
      <c r="L82" s="157"/>
      <c r="M82" s="271"/>
    </row>
    <row r="83" spans="1:13" x14ac:dyDescent="0.25">
      <c r="A83" s="56">
        <v>2200</v>
      </c>
      <c r="B83" s="147" t="s">
        <v>91</v>
      </c>
      <c r="C83" s="57">
        <f t="shared" si="5"/>
        <v>45712</v>
      </c>
      <c r="D83" s="63">
        <f>SUM(D84,D89,D95,D103,D112,D116,D122,D128)</f>
        <v>45712</v>
      </c>
      <c r="E83" s="63">
        <f>SUM(E84,E89,E95,E103,E112,E116,E122,E128)</f>
        <v>0</v>
      </c>
      <c r="F83" s="63">
        <f>SUM(F84,F89,F95,F103,F112,F116,F122,F128)</f>
        <v>0</v>
      </c>
      <c r="G83" s="165">
        <f>SUM(G84,G89,G95,G103,G112,G116,G122,G128)</f>
        <v>0</v>
      </c>
      <c r="H83" s="57">
        <f t="shared" si="6"/>
        <v>45712</v>
      </c>
      <c r="I83" s="63">
        <f>SUM(I84,I89,I95,I103,I112,I116,I122,I128)</f>
        <v>45712</v>
      </c>
      <c r="J83" s="63">
        <f>SUM(J84,J89,J95,J103,J112,J116,J122,J128)</f>
        <v>0</v>
      </c>
      <c r="K83" s="63">
        <f>SUM(K84,K89,K95,K103,K112,K116,K122,K128)</f>
        <v>0</v>
      </c>
      <c r="L83" s="171">
        <f>SUM(L84,L89,L95,L103,L112,L116,L122,L128)</f>
        <v>0</v>
      </c>
    </row>
    <row r="84" spans="1:13" hidden="1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271"/>
    </row>
    <row r="86" spans="1:13" ht="36" hidden="1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6"/>
      <c r="H86" s="72">
        <f t="shared" si="6"/>
        <v>0</v>
      </c>
      <c r="I86" s="74">
        <v>0</v>
      </c>
      <c r="J86" s="74"/>
      <c r="K86" s="74"/>
      <c r="L86" s="157"/>
      <c r="M86" s="271"/>
    </row>
    <row r="87" spans="1:13" ht="24" hidden="1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6"/>
      <c r="H87" s="72">
        <f t="shared" si="6"/>
        <v>0</v>
      </c>
      <c r="I87" s="74">
        <v>0</v>
      </c>
      <c r="J87" s="74"/>
      <c r="K87" s="74"/>
      <c r="L87" s="157"/>
      <c r="M87" s="271"/>
    </row>
    <row r="88" spans="1:13" hidden="1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6"/>
      <c r="H88" s="72">
        <f t="shared" si="6"/>
        <v>0</v>
      </c>
      <c r="I88" s="74">
        <v>0</v>
      </c>
      <c r="J88" s="74"/>
      <c r="K88" s="74"/>
      <c r="L88" s="157"/>
      <c r="M88" s="271"/>
    </row>
    <row r="89" spans="1:13" ht="24" hidden="1" x14ac:dyDescent="0.25">
      <c r="A89" s="158">
        <v>2220</v>
      </c>
      <c r="B89" s="71" t="s">
        <v>97</v>
      </c>
      <c r="C89" s="72">
        <f t="shared" si="5"/>
        <v>0</v>
      </c>
      <c r="D89" s="159">
        <f>SUM(D90:D94)</f>
        <v>0</v>
      </c>
      <c r="E89" s="159">
        <f>SUM(E90:E94)</f>
        <v>0</v>
      </c>
      <c r="F89" s="159">
        <f>SUM(F90:F94)</f>
        <v>0</v>
      </c>
      <c r="G89" s="160">
        <f>SUM(G90:G94)</f>
        <v>0</v>
      </c>
      <c r="H89" s="72">
        <f t="shared" si="6"/>
        <v>0</v>
      </c>
      <c r="I89" s="159">
        <f>SUM(I90:I94)</f>
        <v>0</v>
      </c>
      <c r="J89" s="159">
        <f>SUM(J90:J94)</f>
        <v>0</v>
      </c>
      <c r="K89" s="159">
        <f>SUM(K90:K94)</f>
        <v>0</v>
      </c>
      <c r="L89" s="161">
        <f>SUM(L90:L94)</f>
        <v>0</v>
      </c>
    </row>
    <row r="90" spans="1:13" ht="24" hidden="1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6"/>
      <c r="H90" s="72">
        <f t="shared" si="6"/>
        <v>0</v>
      </c>
      <c r="I90" s="74">
        <v>0</v>
      </c>
      <c r="J90" s="74"/>
      <c r="K90" s="74"/>
      <c r="L90" s="157"/>
      <c r="M90" s="271"/>
    </row>
    <row r="91" spans="1:13" hidden="1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6"/>
      <c r="H91" s="72">
        <f t="shared" si="6"/>
        <v>0</v>
      </c>
      <c r="I91" s="74">
        <v>0</v>
      </c>
      <c r="J91" s="74"/>
      <c r="K91" s="74"/>
      <c r="L91" s="157"/>
      <c r="M91" s="271"/>
    </row>
    <row r="92" spans="1:13" hidden="1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6"/>
      <c r="H92" s="72">
        <f t="shared" si="6"/>
        <v>0</v>
      </c>
      <c r="I92" s="74">
        <v>0</v>
      </c>
      <c r="J92" s="74"/>
      <c r="K92" s="74"/>
      <c r="L92" s="157"/>
      <c r="M92" s="271"/>
    </row>
    <row r="93" spans="1:13" ht="48" hidden="1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6"/>
      <c r="H93" s="72">
        <f t="shared" si="6"/>
        <v>0</v>
      </c>
      <c r="I93" s="74">
        <v>0</v>
      </c>
      <c r="J93" s="74"/>
      <c r="K93" s="74"/>
      <c r="L93" s="157"/>
      <c r="M93" s="271"/>
    </row>
    <row r="94" spans="1:13" ht="24" hidden="1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6"/>
      <c r="H94" s="72">
        <f t="shared" si="6"/>
        <v>0</v>
      </c>
      <c r="I94" s="74">
        <v>0</v>
      </c>
      <c r="J94" s="74"/>
      <c r="K94" s="74"/>
      <c r="L94" s="157"/>
      <c r="M94" s="271"/>
    </row>
    <row r="95" spans="1:13" ht="36" x14ac:dyDescent="0.25">
      <c r="A95" s="158">
        <v>2230</v>
      </c>
      <c r="B95" s="71" t="s">
        <v>103</v>
      </c>
      <c r="C95" s="72">
        <f t="shared" si="5"/>
        <v>712</v>
      </c>
      <c r="D95" s="159">
        <f>SUM(D96:D102)</f>
        <v>712</v>
      </c>
      <c r="E95" s="159">
        <f>SUM(E96:E102)</f>
        <v>0</v>
      </c>
      <c r="F95" s="159">
        <f>SUM(F96:F102)</f>
        <v>0</v>
      </c>
      <c r="G95" s="160">
        <f>SUM(G96:G102)</f>
        <v>0</v>
      </c>
      <c r="H95" s="72">
        <f t="shared" si="6"/>
        <v>712</v>
      </c>
      <c r="I95" s="159">
        <f>SUM(I96:I102)</f>
        <v>712</v>
      </c>
      <c r="J95" s="159">
        <f>SUM(J96:J102)</f>
        <v>0</v>
      </c>
      <c r="K95" s="159">
        <f>SUM(K96:K102)</f>
        <v>0</v>
      </c>
      <c r="L95" s="161">
        <f>SUM(L96:L102)</f>
        <v>0</v>
      </c>
    </row>
    <row r="96" spans="1:13" ht="24" hidden="1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6"/>
      <c r="H96" s="72">
        <f t="shared" si="6"/>
        <v>0</v>
      </c>
      <c r="I96" s="74">
        <v>0</v>
      </c>
      <c r="J96" s="74"/>
      <c r="K96" s="74"/>
      <c r="L96" s="157"/>
      <c r="M96" s="271"/>
    </row>
    <row r="97" spans="1:13" ht="24.75" hidden="1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6"/>
      <c r="H97" s="72">
        <f t="shared" si="6"/>
        <v>0</v>
      </c>
      <c r="I97" s="74">
        <v>0</v>
      </c>
      <c r="J97" s="74"/>
      <c r="K97" s="74"/>
      <c r="L97" s="157"/>
      <c r="M97" s="271"/>
    </row>
    <row r="98" spans="1:13" ht="24" hidden="1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271"/>
    </row>
    <row r="99" spans="1:13" ht="36" hidden="1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6"/>
      <c r="H99" s="72">
        <f t="shared" si="6"/>
        <v>0</v>
      </c>
      <c r="I99" s="74">
        <v>0</v>
      </c>
      <c r="J99" s="74"/>
      <c r="K99" s="74"/>
      <c r="L99" s="157"/>
      <c r="M99" s="271"/>
    </row>
    <row r="100" spans="1:13" ht="24" hidden="1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6"/>
      <c r="H100" s="72">
        <f t="shared" si="6"/>
        <v>0</v>
      </c>
      <c r="I100" s="74">
        <v>0</v>
      </c>
      <c r="J100" s="74"/>
      <c r="K100" s="74"/>
      <c r="L100" s="157"/>
      <c r="M100" s="271"/>
    </row>
    <row r="101" spans="1:13" hidden="1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6"/>
      <c r="H101" s="72">
        <f t="shared" si="6"/>
        <v>0</v>
      </c>
      <c r="I101" s="74">
        <v>0</v>
      </c>
      <c r="J101" s="74"/>
      <c r="K101" s="74"/>
      <c r="L101" s="157"/>
      <c r="M101" s="271"/>
    </row>
    <row r="102" spans="1:13" ht="24" x14ac:dyDescent="0.25">
      <c r="A102" s="44">
        <v>2239</v>
      </c>
      <c r="B102" s="71" t="s">
        <v>110</v>
      </c>
      <c r="C102" s="72">
        <f t="shared" si="5"/>
        <v>712</v>
      </c>
      <c r="D102" s="74">
        <v>712</v>
      </c>
      <c r="E102" s="74"/>
      <c r="F102" s="74"/>
      <c r="G102" s="156"/>
      <c r="H102" s="72">
        <f t="shared" si="6"/>
        <v>712</v>
      </c>
      <c r="I102" s="74">
        <v>712</v>
      </c>
      <c r="J102" s="74"/>
      <c r="K102" s="74"/>
      <c r="L102" s="157"/>
      <c r="M102" s="271"/>
    </row>
    <row r="103" spans="1:13" ht="36" hidden="1" x14ac:dyDescent="0.25">
      <c r="A103" s="158">
        <v>2240</v>
      </c>
      <c r="B103" s="71" t="s">
        <v>111</v>
      </c>
      <c r="C103" s="72">
        <f t="shared" si="5"/>
        <v>0</v>
      </c>
      <c r="D103" s="159">
        <f>SUM(D104:D111)</f>
        <v>0</v>
      </c>
      <c r="E103" s="159">
        <f>SUM(E104:E111)</f>
        <v>0</v>
      </c>
      <c r="F103" s="159">
        <f>SUM(F104:F111)</f>
        <v>0</v>
      </c>
      <c r="G103" s="160">
        <f>SUM(G104:G111)</f>
        <v>0</v>
      </c>
      <c r="H103" s="72">
        <f t="shared" si="6"/>
        <v>0</v>
      </c>
      <c r="I103" s="159">
        <f>SUM(I104:I111)</f>
        <v>0</v>
      </c>
      <c r="J103" s="159">
        <f>SUM(J104:J111)</f>
        <v>0</v>
      </c>
      <c r="K103" s="159">
        <f>SUM(K104:K111)</f>
        <v>0</v>
      </c>
      <c r="L103" s="161">
        <f>SUM(L104:L111)</f>
        <v>0</v>
      </c>
    </row>
    <row r="104" spans="1:13" hidden="1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6"/>
      <c r="H104" s="72">
        <f t="shared" si="6"/>
        <v>0</v>
      </c>
      <c r="I104" s="74">
        <v>0</v>
      </c>
      <c r="J104" s="74"/>
      <c r="K104" s="74"/>
      <c r="L104" s="157"/>
      <c r="M104" s="271"/>
    </row>
    <row r="105" spans="1:13" ht="24" hidden="1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6"/>
      <c r="H105" s="72">
        <f t="shared" si="6"/>
        <v>0</v>
      </c>
      <c r="I105" s="74">
        <v>0</v>
      </c>
      <c r="J105" s="74"/>
      <c r="K105" s="74"/>
      <c r="L105" s="157"/>
      <c r="M105" s="271"/>
    </row>
    <row r="106" spans="1:13" ht="24" hidden="1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6"/>
      <c r="H106" s="72">
        <f t="shared" si="6"/>
        <v>0</v>
      </c>
      <c r="I106" s="74">
        <v>0</v>
      </c>
      <c r="J106" s="74"/>
      <c r="K106" s="74"/>
      <c r="L106" s="157"/>
      <c r="M106" s="271"/>
    </row>
    <row r="107" spans="1:13" hidden="1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6"/>
      <c r="H107" s="72">
        <f t="shared" si="6"/>
        <v>0</v>
      </c>
      <c r="I107" s="74">
        <v>0</v>
      </c>
      <c r="J107" s="74"/>
      <c r="K107" s="74"/>
      <c r="L107" s="157"/>
      <c r="M107" s="271"/>
    </row>
    <row r="108" spans="1:13" ht="24" hidden="1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6"/>
      <c r="H108" s="72">
        <f t="shared" si="6"/>
        <v>0</v>
      </c>
      <c r="I108" s="74">
        <v>0</v>
      </c>
      <c r="J108" s="74"/>
      <c r="K108" s="74"/>
      <c r="L108" s="157"/>
      <c r="M108" s="271"/>
    </row>
    <row r="109" spans="1:13" hidden="1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6"/>
      <c r="H109" s="72">
        <f t="shared" si="6"/>
        <v>0</v>
      </c>
      <c r="I109" s="74">
        <v>0</v>
      </c>
      <c r="J109" s="74"/>
      <c r="K109" s="74"/>
      <c r="L109" s="157"/>
      <c r="M109" s="271"/>
    </row>
    <row r="110" spans="1:13" ht="24" hidden="1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6"/>
      <c r="H110" s="72">
        <f t="shared" si="6"/>
        <v>0</v>
      </c>
      <c r="I110" s="74">
        <v>0</v>
      </c>
      <c r="J110" s="74"/>
      <c r="K110" s="74"/>
      <c r="L110" s="157"/>
      <c r="M110" s="271"/>
    </row>
    <row r="111" spans="1:13" ht="24" hidden="1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6"/>
      <c r="H111" s="72">
        <f t="shared" si="6"/>
        <v>0</v>
      </c>
      <c r="I111" s="74">
        <v>0</v>
      </c>
      <c r="J111" s="74"/>
      <c r="K111" s="74"/>
      <c r="L111" s="157"/>
      <c r="M111" s="271"/>
    </row>
    <row r="112" spans="1:13" hidden="1" x14ac:dyDescent="0.25">
      <c r="A112" s="158">
        <v>2250</v>
      </c>
      <c r="B112" s="71" t="s">
        <v>120</v>
      </c>
      <c r="C112" s="72">
        <f t="shared" si="5"/>
        <v>0</v>
      </c>
      <c r="D112" s="159">
        <f>SUM(D113:D115)</f>
        <v>0</v>
      </c>
      <c r="E112" s="159">
        <f>SUM(E113:E115)</f>
        <v>0</v>
      </c>
      <c r="F112" s="159">
        <f>SUM(F113:F115)</f>
        <v>0</v>
      </c>
      <c r="G112" s="172">
        <f>SUM(G113:G115)</f>
        <v>0</v>
      </c>
      <c r="H112" s="72">
        <f t="shared" si="6"/>
        <v>0</v>
      </c>
      <c r="I112" s="159">
        <f>SUM(I113:I115)</f>
        <v>0</v>
      </c>
      <c r="J112" s="159">
        <f>SUM(J113:J115)</f>
        <v>0</v>
      </c>
      <c r="K112" s="159">
        <f>SUM(K113:K115)</f>
        <v>0</v>
      </c>
      <c r="L112" s="161">
        <f>SUM(L113:L115)</f>
        <v>0</v>
      </c>
    </row>
    <row r="113" spans="1:13" hidden="1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6"/>
      <c r="H113" s="72">
        <f t="shared" si="6"/>
        <v>0</v>
      </c>
      <c r="I113" s="74">
        <v>0</v>
      </c>
      <c r="J113" s="74"/>
      <c r="K113" s="74"/>
      <c r="L113" s="157"/>
      <c r="M113" s="271"/>
    </row>
    <row r="114" spans="1:13" ht="24" hidden="1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6"/>
      <c r="H114" s="72">
        <f>SUM(I114:L114)</f>
        <v>0</v>
      </c>
      <c r="I114" s="74">
        <v>0</v>
      </c>
      <c r="J114" s="74"/>
      <c r="K114" s="74"/>
      <c r="L114" s="157"/>
      <c r="M114" s="271"/>
    </row>
    <row r="115" spans="1:13" ht="24" hidden="1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6"/>
      <c r="H115" s="72">
        <f>SUM(I115:L115)</f>
        <v>0</v>
      </c>
      <c r="I115" s="74">
        <v>0</v>
      </c>
      <c r="J115" s="74"/>
      <c r="K115" s="74"/>
      <c r="L115" s="157"/>
      <c r="M115" s="271"/>
    </row>
    <row r="116" spans="1:13" hidden="1" x14ac:dyDescent="0.25">
      <c r="A116" s="158">
        <v>2260</v>
      </c>
      <c r="B116" s="71" t="s">
        <v>124</v>
      </c>
      <c r="C116" s="72">
        <f t="shared" ref="C116:C187" si="7">SUM(D116:G116)</f>
        <v>0</v>
      </c>
      <c r="D116" s="159">
        <f>SUM(D117:D121)</f>
        <v>0</v>
      </c>
      <c r="E116" s="159">
        <f>SUM(E117:E121)</f>
        <v>0</v>
      </c>
      <c r="F116" s="159">
        <f>SUM(F117:F121)</f>
        <v>0</v>
      </c>
      <c r="G116" s="160">
        <f>SUM(G117:G121)</f>
        <v>0</v>
      </c>
      <c r="H116" s="72">
        <f t="shared" ref="H116:H188" si="8">SUM(I116:L116)</f>
        <v>0</v>
      </c>
      <c r="I116" s="159">
        <f>SUM(I117:I121)</f>
        <v>0</v>
      </c>
      <c r="J116" s="159">
        <f>SUM(J117:J121)</f>
        <v>0</v>
      </c>
      <c r="K116" s="159">
        <f>SUM(K117:K121)</f>
        <v>0</v>
      </c>
      <c r="L116" s="161">
        <f>SUM(L117:L121)</f>
        <v>0</v>
      </c>
    </row>
    <row r="117" spans="1:13" hidden="1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6"/>
      <c r="H117" s="72">
        <f t="shared" si="8"/>
        <v>0</v>
      </c>
      <c r="I117" s="74">
        <v>0</v>
      </c>
      <c r="J117" s="74"/>
      <c r="K117" s="74"/>
      <c r="L117" s="157"/>
      <c r="M117" s="271"/>
    </row>
    <row r="118" spans="1:13" hidden="1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6"/>
      <c r="H118" s="72">
        <f t="shared" si="8"/>
        <v>0</v>
      </c>
      <c r="I118" s="74">
        <v>0</v>
      </c>
      <c r="J118" s="74"/>
      <c r="K118" s="74"/>
      <c r="L118" s="157"/>
      <c r="M118" s="271"/>
    </row>
    <row r="119" spans="1:13" hidden="1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6"/>
      <c r="H119" s="72">
        <f t="shared" si="8"/>
        <v>0</v>
      </c>
      <c r="I119" s="74">
        <v>0</v>
      </c>
      <c r="J119" s="74"/>
      <c r="K119" s="74"/>
      <c r="L119" s="157"/>
      <c r="M119" s="271"/>
    </row>
    <row r="120" spans="1:13" ht="24" hidden="1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6"/>
      <c r="H120" s="72">
        <f t="shared" si="8"/>
        <v>0</v>
      </c>
      <c r="I120" s="74">
        <v>0</v>
      </c>
      <c r="J120" s="74"/>
      <c r="K120" s="74"/>
      <c r="L120" s="157"/>
      <c r="M120" s="271"/>
    </row>
    <row r="121" spans="1:13" hidden="1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6"/>
      <c r="H121" s="72">
        <f t="shared" si="8"/>
        <v>0</v>
      </c>
      <c r="I121" s="74">
        <v>0</v>
      </c>
      <c r="J121" s="74"/>
      <c r="K121" s="74"/>
      <c r="L121" s="157"/>
      <c r="M121" s="271"/>
    </row>
    <row r="122" spans="1:13" x14ac:dyDescent="0.25">
      <c r="A122" s="158">
        <v>2270</v>
      </c>
      <c r="B122" s="71" t="s">
        <v>130</v>
      </c>
      <c r="C122" s="72">
        <f t="shared" si="7"/>
        <v>45000</v>
      </c>
      <c r="D122" s="159">
        <f>SUM(D123:D127)</f>
        <v>45000</v>
      </c>
      <c r="E122" s="159">
        <f>SUM(E123:E127)</f>
        <v>0</v>
      </c>
      <c r="F122" s="159">
        <f>SUM(F123:F127)</f>
        <v>0</v>
      </c>
      <c r="G122" s="160">
        <f>SUM(G123:G127)</f>
        <v>0</v>
      </c>
      <c r="H122" s="72">
        <f t="shared" si="8"/>
        <v>45000</v>
      </c>
      <c r="I122" s="159">
        <f>SUM(I123:I127)</f>
        <v>45000</v>
      </c>
      <c r="J122" s="159">
        <f>SUM(J123:J127)</f>
        <v>0</v>
      </c>
      <c r="K122" s="159">
        <f>SUM(K123:K127)</f>
        <v>0</v>
      </c>
      <c r="L122" s="161">
        <f>SUM(L123:L127)</f>
        <v>0</v>
      </c>
    </row>
    <row r="123" spans="1:13" hidden="1" x14ac:dyDescent="0.25">
      <c r="A123" s="44">
        <v>2272</v>
      </c>
      <c r="B123" s="173" t="s">
        <v>131</v>
      </c>
      <c r="C123" s="72">
        <f t="shared" si="7"/>
        <v>0</v>
      </c>
      <c r="D123" s="74"/>
      <c r="E123" s="74"/>
      <c r="F123" s="74"/>
      <c r="G123" s="156"/>
      <c r="H123" s="72">
        <f t="shared" si="8"/>
        <v>0</v>
      </c>
      <c r="I123" s="74">
        <v>0</v>
      </c>
      <c r="J123" s="74"/>
      <c r="K123" s="74"/>
      <c r="L123" s="157"/>
      <c r="M123" s="271"/>
    </row>
    <row r="124" spans="1:13" ht="24" hidden="1" x14ac:dyDescent="0.25">
      <c r="A124" s="44">
        <v>2274</v>
      </c>
      <c r="B124" s="174" t="s">
        <v>132</v>
      </c>
      <c r="C124" s="72">
        <f t="shared" si="7"/>
        <v>0</v>
      </c>
      <c r="D124" s="74"/>
      <c r="E124" s="74"/>
      <c r="F124" s="74"/>
      <c r="G124" s="156"/>
      <c r="H124" s="72">
        <f t="shared" si="8"/>
        <v>0</v>
      </c>
      <c r="I124" s="74">
        <v>0</v>
      </c>
      <c r="J124" s="74"/>
      <c r="K124" s="74"/>
      <c r="L124" s="157"/>
      <c r="M124" s="271"/>
    </row>
    <row r="125" spans="1:13" ht="24" hidden="1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6"/>
      <c r="H125" s="72">
        <f t="shared" si="8"/>
        <v>0</v>
      </c>
      <c r="I125" s="74">
        <v>0</v>
      </c>
      <c r="J125" s="74"/>
      <c r="K125" s="74"/>
      <c r="L125" s="157"/>
      <c r="M125" s="271"/>
    </row>
    <row r="126" spans="1:13" ht="36" hidden="1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6"/>
      <c r="H126" s="72">
        <f t="shared" si="8"/>
        <v>0</v>
      </c>
      <c r="I126" s="74">
        <v>0</v>
      </c>
      <c r="J126" s="74"/>
      <c r="K126" s="74"/>
      <c r="L126" s="157"/>
      <c r="M126" s="271"/>
    </row>
    <row r="127" spans="1:13" ht="24" x14ac:dyDescent="0.25">
      <c r="A127" s="44">
        <v>2279</v>
      </c>
      <c r="B127" s="71" t="s">
        <v>135</v>
      </c>
      <c r="C127" s="72">
        <f t="shared" si="7"/>
        <v>45000</v>
      </c>
      <c r="D127" s="74">
        <v>45000</v>
      </c>
      <c r="E127" s="74"/>
      <c r="F127" s="74"/>
      <c r="G127" s="156"/>
      <c r="H127" s="72">
        <f t="shared" si="8"/>
        <v>45000</v>
      </c>
      <c r="I127" s="74">
        <v>45000</v>
      </c>
      <c r="J127" s="74"/>
      <c r="K127" s="74"/>
      <c r="L127" s="157"/>
      <c r="M127" s="271"/>
    </row>
    <row r="128" spans="1:13" ht="48" hidden="1" x14ac:dyDescent="0.25">
      <c r="A128" s="167">
        <v>2280</v>
      </c>
      <c r="B128" s="65" t="s">
        <v>136</v>
      </c>
      <c r="C128" s="66">
        <f t="shared" ref="C128:L128" si="9">SUM(C129)</f>
        <v>0</v>
      </c>
      <c r="D128" s="168">
        <f t="shared" si="9"/>
        <v>0</v>
      </c>
      <c r="E128" s="168">
        <f t="shared" si="9"/>
        <v>0</v>
      </c>
      <c r="F128" s="168">
        <f t="shared" si="9"/>
        <v>0</v>
      </c>
      <c r="G128" s="168">
        <f t="shared" si="9"/>
        <v>0</v>
      </c>
      <c r="H128" s="66">
        <f t="shared" si="9"/>
        <v>0</v>
      </c>
      <c r="I128" s="168">
        <f t="shared" si="9"/>
        <v>0</v>
      </c>
      <c r="J128" s="168">
        <f t="shared" si="9"/>
        <v>0</v>
      </c>
      <c r="K128" s="168">
        <f t="shared" si="9"/>
        <v>0</v>
      </c>
      <c r="L128" s="175">
        <f t="shared" si="9"/>
        <v>0</v>
      </c>
    </row>
    <row r="129" spans="1:13" ht="24" hidden="1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6"/>
      <c r="H129" s="72">
        <f>SUM(I129:L129)</f>
        <v>0</v>
      </c>
      <c r="I129" s="74">
        <v>0</v>
      </c>
      <c r="J129" s="74"/>
      <c r="K129" s="74"/>
      <c r="L129" s="157"/>
      <c r="M129" s="271"/>
    </row>
    <row r="130" spans="1:13" ht="38.25" hidden="1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5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6">
        <f>SUM(L131,L136,L140,L141,L144,L151,L159,L160,L163)</f>
        <v>0</v>
      </c>
    </row>
    <row r="131" spans="1:13" ht="24" hidden="1" x14ac:dyDescent="0.25">
      <c r="A131" s="167">
        <v>2310</v>
      </c>
      <c r="B131" s="65" t="s">
        <v>139</v>
      </c>
      <c r="C131" s="66">
        <f t="shared" si="7"/>
        <v>0</v>
      </c>
      <c r="D131" s="168">
        <f>SUM(D132:D135)</f>
        <v>0</v>
      </c>
      <c r="E131" s="168">
        <f t="shared" ref="E131:L131" si="10">SUM(E132:E135)</f>
        <v>0</v>
      </c>
      <c r="F131" s="168">
        <f t="shared" si="10"/>
        <v>0</v>
      </c>
      <c r="G131" s="169">
        <f t="shared" si="10"/>
        <v>0</v>
      </c>
      <c r="H131" s="66">
        <f t="shared" si="8"/>
        <v>0</v>
      </c>
      <c r="I131" s="168">
        <f t="shared" si="10"/>
        <v>0</v>
      </c>
      <c r="J131" s="168">
        <f t="shared" si="10"/>
        <v>0</v>
      </c>
      <c r="K131" s="168">
        <f t="shared" si="10"/>
        <v>0</v>
      </c>
      <c r="L131" s="170">
        <f t="shared" si="10"/>
        <v>0</v>
      </c>
    </row>
    <row r="132" spans="1:13" hidden="1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6"/>
      <c r="H132" s="72">
        <f t="shared" si="8"/>
        <v>0</v>
      </c>
      <c r="I132" s="74">
        <v>0</v>
      </c>
      <c r="J132" s="74"/>
      <c r="K132" s="74"/>
      <c r="L132" s="157"/>
      <c r="M132" s="271"/>
    </row>
    <row r="133" spans="1:13" hidden="1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6"/>
      <c r="H133" s="72">
        <f t="shared" si="8"/>
        <v>0</v>
      </c>
      <c r="I133" s="74">
        <v>0</v>
      </c>
      <c r="J133" s="74"/>
      <c r="K133" s="74"/>
      <c r="L133" s="157"/>
      <c r="M133" s="271"/>
    </row>
    <row r="134" spans="1:13" hidden="1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6"/>
      <c r="H134" s="72">
        <f t="shared" si="8"/>
        <v>0</v>
      </c>
      <c r="I134" s="74">
        <v>0</v>
      </c>
      <c r="J134" s="74"/>
      <c r="K134" s="74"/>
      <c r="L134" s="157"/>
      <c r="M134" s="271"/>
    </row>
    <row r="135" spans="1:13" ht="36" hidden="1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6"/>
      <c r="H135" s="72">
        <f t="shared" si="8"/>
        <v>0</v>
      </c>
      <c r="I135" s="74">
        <v>0</v>
      </c>
      <c r="J135" s="74"/>
      <c r="K135" s="74"/>
      <c r="L135" s="157"/>
      <c r="M135" s="271"/>
    </row>
    <row r="136" spans="1:13" hidden="1" x14ac:dyDescent="0.25">
      <c r="A136" s="158">
        <v>2320</v>
      </c>
      <c r="B136" s="71" t="s">
        <v>144</v>
      </c>
      <c r="C136" s="72">
        <f t="shared" si="7"/>
        <v>0</v>
      </c>
      <c r="D136" s="159">
        <f>SUM(D137:D139)</f>
        <v>0</v>
      </c>
      <c r="E136" s="159">
        <f>SUM(E137:E139)</f>
        <v>0</v>
      </c>
      <c r="F136" s="159">
        <f>SUM(F137:F139)</f>
        <v>0</v>
      </c>
      <c r="G136" s="160">
        <f>SUM(G137:G139)</f>
        <v>0</v>
      </c>
      <c r="H136" s="72">
        <f t="shared" si="8"/>
        <v>0</v>
      </c>
      <c r="I136" s="159">
        <f>SUM(I137:I139)</f>
        <v>0</v>
      </c>
      <c r="J136" s="159">
        <f>SUM(J137:J139)</f>
        <v>0</v>
      </c>
      <c r="K136" s="159">
        <f>SUM(K137:K139)</f>
        <v>0</v>
      </c>
      <c r="L136" s="161">
        <f>SUM(L137:L139)</f>
        <v>0</v>
      </c>
    </row>
    <row r="137" spans="1:13" hidden="1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6"/>
      <c r="H137" s="72">
        <f t="shared" si="8"/>
        <v>0</v>
      </c>
      <c r="I137" s="74">
        <v>0</v>
      </c>
      <c r="J137" s="74"/>
      <c r="K137" s="74"/>
      <c r="L137" s="157"/>
      <c r="M137" s="271"/>
    </row>
    <row r="138" spans="1:13" hidden="1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6"/>
      <c r="H138" s="72">
        <f t="shared" si="8"/>
        <v>0</v>
      </c>
      <c r="I138" s="74">
        <v>0</v>
      </c>
      <c r="J138" s="74"/>
      <c r="K138" s="74"/>
      <c r="L138" s="157"/>
      <c r="M138" s="271"/>
    </row>
    <row r="139" spans="1:13" ht="10.5" hidden="1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6"/>
      <c r="H139" s="72">
        <f t="shared" si="8"/>
        <v>0</v>
      </c>
      <c r="I139" s="74">
        <v>0</v>
      </c>
      <c r="J139" s="74"/>
      <c r="K139" s="74"/>
      <c r="L139" s="157"/>
      <c r="M139" s="271"/>
    </row>
    <row r="140" spans="1:13" hidden="1" x14ac:dyDescent="0.25">
      <c r="A140" s="158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6"/>
      <c r="H140" s="72">
        <f t="shared" si="8"/>
        <v>0</v>
      </c>
      <c r="I140" s="74">
        <v>0</v>
      </c>
      <c r="J140" s="74"/>
      <c r="K140" s="74"/>
      <c r="L140" s="157"/>
      <c r="M140" s="271"/>
    </row>
    <row r="141" spans="1:13" ht="48" hidden="1" x14ac:dyDescent="0.25">
      <c r="A141" s="158">
        <v>2340</v>
      </c>
      <c r="B141" s="71" t="s">
        <v>149</v>
      </c>
      <c r="C141" s="72">
        <f t="shared" si="7"/>
        <v>0</v>
      </c>
      <c r="D141" s="159">
        <f>SUM(D142:D143)</f>
        <v>0</v>
      </c>
      <c r="E141" s="159">
        <f>SUM(E142:E143)</f>
        <v>0</v>
      </c>
      <c r="F141" s="159">
        <f>SUM(F142:F143)</f>
        <v>0</v>
      </c>
      <c r="G141" s="160">
        <f>SUM(G142:G143)</f>
        <v>0</v>
      </c>
      <c r="H141" s="72">
        <f t="shared" si="8"/>
        <v>0</v>
      </c>
      <c r="I141" s="159">
        <f>SUM(I142:I143)</f>
        <v>0</v>
      </c>
      <c r="J141" s="159">
        <f>SUM(J142:J143)</f>
        <v>0</v>
      </c>
      <c r="K141" s="159">
        <f>SUM(K142:K143)</f>
        <v>0</v>
      </c>
      <c r="L141" s="161">
        <f>SUM(L142:L143)</f>
        <v>0</v>
      </c>
    </row>
    <row r="142" spans="1:13" hidden="1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6"/>
      <c r="H142" s="72">
        <f t="shared" si="8"/>
        <v>0</v>
      </c>
      <c r="I142" s="74">
        <v>0</v>
      </c>
      <c r="J142" s="74"/>
      <c r="K142" s="74"/>
      <c r="L142" s="157"/>
      <c r="M142" s="271"/>
    </row>
    <row r="143" spans="1:13" ht="24" hidden="1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6"/>
      <c r="H143" s="72">
        <f t="shared" si="8"/>
        <v>0</v>
      </c>
      <c r="I143" s="74">
        <v>0</v>
      </c>
      <c r="J143" s="74"/>
      <c r="K143" s="74"/>
      <c r="L143" s="157"/>
      <c r="M143" s="271"/>
    </row>
    <row r="144" spans="1:13" ht="24" hidden="1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271"/>
    </row>
    <row r="146" spans="1:13" hidden="1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6"/>
      <c r="H146" s="72">
        <f t="shared" si="8"/>
        <v>0</v>
      </c>
      <c r="I146" s="74">
        <v>0</v>
      </c>
      <c r="J146" s="74"/>
      <c r="K146" s="74"/>
      <c r="L146" s="157"/>
      <c r="M146" s="271"/>
    </row>
    <row r="147" spans="1:13" ht="24" hidden="1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6"/>
      <c r="H147" s="72">
        <f t="shared" si="8"/>
        <v>0</v>
      </c>
      <c r="I147" s="74">
        <v>0</v>
      </c>
      <c r="J147" s="74"/>
      <c r="K147" s="74"/>
      <c r="L147" s="157"/>
      <c r="M147" s="271"/>
    </row>
    <row r="148" spans="1:13" ht="24" hidden="1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6"/>
      <c r="H148" s="72">
        <f t="shared" si="8"/>
        <v>0</v>
      </c>
      <c r="I148" s="74">
        <v>0</v>
      </c>
      <c r="J148" s="74"/>
      <c r="K148" s="74"/>
      <c r="L148" s="157"/>
      <c r="M148" s="271"/>
    </row>
    <row r="149" spans="1:13" ht="24" hidden="1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6"/>
      <c r="H149" s="72">
        <f t="shared" si="8"/>
        <v>0</v>
      </c>
      <c r="I149" s="74">
        <v>0</v>
      </c>
      <c r="J149" s="74"/>
      <c r="K149" s="74"/>
      <c r="L149" s="157"/>
      <c r="M149" s="271"/>
    </row>
    <row r="150" spans="1:13" ht="24" hidden="1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6"/>
      <c r="H150" s="72">
        <f t="shared" si="8"/>
        <v>0</v>
      </c>
      <c r="I150" s="74">
        <v>0</v>
      </c>
      <c r="J150" s="74"/>
      <c r="K150" s="74"/>
      <c r="L150" s="157"/>
      <c r="M150" s="271"/>
    </row>
    <row r="151" spans="1:13" ht="24.75" hidden="1" customHeight="1" x14ac:dyDescent="0.25">
      <c r="A151" s="158">
        <v>2360</v>
      </c>
      <c r="B151" s="71" t="s">
        <v>159</v>
      </c>
      <c r="C151" s="72">
        <f t="shared" si="7"/>
        <v>0</v>
      </c>
      <c r="D151" s="159">
        <f>SUM(D152:D158)</f>
        <v>0</v>
      </c>
      <c r="E151" s="159">
        <f>SUM(E152:E158)</f>
        <v>0</v>
      </c>
      <c r="F151" s="159">
        <f>SUM(F152:F158)</f>
        <v>0</v>
      </c>
      <c r="G151" s="160">
        <f>SUM(G152:G158)</f>
        <v>0</v>
      </c>
      <c r="H151" s="72">
        <f t="shared" si="8"/>
        <v>0</v>
      </c>
      <c r="I151" s="159">
        <f>SUM(I152:I158)</f>
        <v>0</v>
      </c>
      <c r="J151" s="159">
        <f>SUM(J152:J158)</f>
        <v>0</v>
      </c>
      <c r="K151" s="159">
        <f>SUM(K152:K158)</f>
        <v>0</v>
      </c>
      <c r="L151" s="161">
        <f>SUM(L152:L158)</f>
        <v>0</v>
      </c>
    </row>
    <row r="152" spans="1:13" hidden="1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6"/>
      <c r="H152" s="72">
        <f t="shared" si="8"/>
        <v>0</v>
      </c>
      <c r="I152" s="74">
        <v>0</v>
      </c>
      <c r="J152" s="74"/>
      <c r="K152" s="74"/>
      <c r="L152" s="157"/>
      <c r="M152" s="271"/>
    </row>
    <row r="153" spans="1:13" ht="24" hidden="1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6"/>
      <c r="H153" s="72">
        <f t="shared" si="8"/>
        <v>0</v>
      </c>
      <c r="I153" s="74">
        <v>0</v>
      </c>
      <c r="J153" s="74"/>
      <c r="K153" s="74"/>
      <c r="L153" s="157"/>
      <c r="M153" s="271"/>
    </row>
    <row r="154" spans="1:13" hidden="1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6"/>
      <c r="H154" s="72">
        <f t="shared" si="8"/>
        <v>0</v>
      </c>
      <c r="I154" s="74">
        <v>0</v>
      </c>
      <c r="J154" s="74"/>
      <c r="K154" s="74"/>
      <c r="L154" s="157"/>
      <c r="M154" s="271"/>
    </row>
    <row r="155" spans="1:13" hidden="1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6"/>
      <c r="H155" s="72">
        <f t="shared" si="8"/>
        <v>0</v>
      </c>
      <c r="I155" s="74">
        <v>0</v>
      </c>
      <c r="J155" s="74"/>
      <c r="K155" s="74"/>
      <c r="L155" s="157"/>
      <c r="M155" s="271"/>
    </row>
    <row r="156" spans="1:13" ht="12.75" hidden="1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6"/>
      <c r="H156" s="72">
        <f t="shared" si="8"/>
        <v>0</v>
      </c>
      <c r="I156" s="74">
        <v>0</v>
      </c>
      <c r="J156" s="74"/>
      <c r="K156" s="74"/>
      <c r="L156" s="157"/>
      <c r="M156" s="271"/>
    </row>
    <row r="157" spans="1:13" ht="36" hidden="1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6"/>
      <c r="H157" s="72">
        <f t="shared" si="8"/>
        <v>0</v>
      </c>
      <c r="I157" s="74">
        <v>0</v>
      </c>
      <c r="J157" s="74"/>
      <c r="K157" s="74"/>
      <c r="L157" s="157"/>
      <c r="M157" s="271"/>
    </row>
    <row r="158" spans="1:13" ht="48" hidden="1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6"/>
      <c r="H158" s="72">
        <f t="shared" si="8"/>
        <v>0</v>
      </c>
      <c r="I158" s="74">
        <v>0</v>
      </c>
      <c r="J158" s="74"/>
      <c r="K158" s="74"/>
      <c r="L158" s="157"/>
      <c r="M158" s="271"/>
    </row>
    <row r="159" spans="1:13" hidden="1" x14ac:dyDescent="0.25">
      <c r="A159" s="150">
        <v>2370</v>
      </c>
      <c r="B159" s="112" t="s">
        <v>167</v>
      </c>
      <c r="C159" s="117">
        <f t="shared" si="7"/>
        <v>0</v>
      </c>
      <c r="D159" s="162"/>
      <c r="E159" s="162"/>
      <c r="F159" s="162"/>
      <c r="G159" s="163"/>
      <c r="H159" s="117">
        <f t="shared" si="8"/>
        <v>0</v>
      </c>
      <c r="I159" s="162">
        <v>0</v>
      </c>
      <c r="J159" s="162"/>
      <c r="K159" s="162"/>
      <c r="L159" s="164"/>
      <c r="M159" s="271"/>
    </row>
    <row r="160" spans="1:13" hidden="1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271"/>
    </row>
    <row r="162" spans="1:13" ht="24" hidden="1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6"/>
      <c r="H162" s="72">
        <f t="shared" si="8"/>
        <v>0</v>
      </c>
      <c r="I162" s="74">
        <v>0</v>
      </c>
      <c r="J162" s="74"/>
      <c r="K162" s="74"/>
      <c r="L162" s="157"/>
      <c r="M162" s="271"/>
    </row>
    <row r="163" spans="1:13" hidden="1" x14ac:dyDescent="0.25">
      <c r="A163" s="150">
        <v>2390</v>
      </c>
      <c r="B163" s="112" t="s">
        <v>171</v>
      </c>
      <c r="C163" s="117">
        <f t="shared" si="7"/>
        <v>0</v>
      </c>
      <c r="D163" s="162"/>
      <c r="E163" s="162"/>
      <c r="F163" s="162"/>
      <c r="G163" s="163"/>
      <c r="H163" s="117">
        <f t="shared" si="8"/>
        <v>0</v>
      </c>
      <c r="I163" s="162">
        <v>0</v>
      </c>
      <c r="J163" s="162"/>
      <c r="K163" s="162"/>
      <c r="L163" s="164"/>
      <c r="M163" s="271"/>
    </row>
    <row r="164" spans="1:13" hidden="1" x14ac:dyDescent="0.25">
      <c r="A164" s="56">
        <v>2400</v>
      </c>
      <c r="B164" s="147" t="s">
        <v>172</v>
      </c>
      <c r="C164" s="57">
        <f t="shared" si="7"/>
        <v>0</v>
      </c>
      <c r="D164" s="176"/>
      <c r="E164" s="176"/>
      <c r="F164" s="176"/>
      <c r="G164" s="177"/>
      <c r="H164" s="57">
        <f t="shared" si="8"/>
        <v>0</v>
      </c>
      <c r="I164" s="176">
        <v>0</v>
      </c>
      <c r="J164" s="176"/>
      <c r="K164" s="176"/>
      <c r="L164" s="178"/>
      <c r="M164" s="271"/>
    </row>
    <row r="165" spans="1:13" ht="24" hidden="1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7">
        <v>2510</v>
      </c>
      <c r="B166" s="65" t="s">
        <v>174</v>
      </c>
      <c r="C166" s="66">
        <f t="shared" si="7"/>
        <v>0</v>
      </c>
      <c r="D166" s="168">
        <f>SUM(D167:D170)</f>
        <v>0</v>
      </c>
      <c r="E166" s="168">
        <f t="shared" ref="E166:G166" si="13">SUM(E167:E170)</f>
        <v>0</v>
      </c>
      <c r="F166" s="168">
        <f t="shared" si="13"/>
        <v>0</v>
      </c>
      <c r="G166" s="168">
        <f t="shared" si="13"/>
        <v>0</v>
      </c>
      <c r="H166" s="66">
        <f t="shared" si="8"/>
        <v>0</v>
      </c>
      <c r="I166" s="168">
        <f>SUM(I167:I170)</f>
        <v>0</v>
      </c>
      <c r="J166" s="168">
        <f t="shared" ref="J166:L166" si="14">SUM(J167:J170)</f>
        <v>0</v>
      </c>
      <c r="K166" s="168">
        <f t="shared" si="14"/>
        <v>0</v>
      </c>
      <c r="L166" s="179">
        <f t="shared" si="14"/>
        <v>0</v>
      </c>
    </row>
    <row r="167" spans="1:13" ht="24" hidden="1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6"/>
      <c r="H167" s="72">
        <f t="shared" si="8"/>
        <v>0</v>
      </c>
      <c r="I167" s="74">
        <v>0</v>
      </c>
      <c r="J167" s="74"/>
      <c r="K167" s="74"/>
      <c r="L167" s="157"/>
      <c r="M167" s="271"/>
    </row>
    <row r="168" spans="1:13" ht="36" hidden="1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6"/>
      <c r="H168" s="72">
        <f t="shared" si="8"/>
        <v>0</v>
      </c>
      <c r="I168" s="74">
        <v>0</v>
      </c>
      <c r="J168" s="74"/>
      <c r="K168" s="74"/>
      <c r="L168" s="157"/>
      <c r="M168" s="271"/>
    </row>
    <row r="169" spans="1:13" ht="24" hidden="1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6"/>
      <c r="H169" s="72">
        <f t="shared" si="8"/>
        <v>0</v>
      </c>
      <c r="I169" s="74">
        <v>0</v>
      </c>
      <c r="J169" s="74"/>
      <c r="K169" s="74"/>
      <c r="L169" s="157"/>
      <c r="M169" s="271"/>
    </row>
    <row r="170" spans="1:13" ht="24" hidden="1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6"/>
      <c r="H170" s="72">
        <f t="shared" si="8"/>
        <v>0</v>
      </c>
      <c r="I170" s="74">
        <v>0</v>
      </c>
      <c r="J170" s="74"/>
      <c r="K170" s="74"/>
      <c r="L170" s="157"/>
      <c r="M170" s="271"/>
    </row>
    <row r="171" spans="1:13" ht="24" hidden="1" x14ac:dyDescent="0.25">
      <c r="A171" s="158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6"/>
      <c r="H171" s="72">
        <f t="shared" si="8"/>
        <v>0</v>
      </c>
      <c r="I171" s="74">
        <v>0</v>
      </c>
      <c r="J171" s="74"/>
      <c r="K171" s="74"/>
      <c r="L171" s="157"/>
      <c r="M171" s="271"/>
    </row>
    <row r="172" spans="1:13" s="180" customFormat="1" ht="36" hidden="1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272"/>
    </row>
    <row r="173" spans="1:13" hidden="1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1" t="s">
        <v>182</v>
      </c>
      <c r="C174" s="182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7">
        <v>3260</v>
      </c>
      <c r="B175" s="65" t="s">
        <v>183</v>
      </c>
      <c r="C175" s="66">
        <f t="shared" si="7"/>
        <v>0</v>
      </c>
      <c r="D175" s="168">
        <f>SUM(D176:D178)</f>
        <v>0</v>
      </c>
      <c r="E175" s="168">
        <f>SUM(E176:E178)</f>
        <v>0</v>
      </c>
      <c r="F175" s="168">
        <f>SUM(F176:F178)</f>
        <v>0</v>
      </c>
      <c r="G175" s="169">
        <f>SUM(G176:G178)</f>
        <v>0</v>
      </c>
      <c r="H175" s="66">
        <f t="shared" si="8"/>
        <v>0</v>
      </c>
      <c r="I175" s="168">
        <f>SUM(I176:I178)</f>
        <v>0</v>
      </c>
      <c r="J175" s="168">
        <f>SUM(J176:J178)</f>
        <v>0</v>
      </c>
      <c r="K175" s="168">
        <f>SUM(K176:K178)</f>
        <v>0</v>
      </c>
      <c r="L175" s="170">
        <f>SUM(L176:L178)</f>
        <v>0</v>
      </c>
    </row>
    <row r="176" spans="1:13" ht="24" hidden="1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6"/>
      <c r="H176" s="72">
        <f>SUM(I176:L176)</f>
        <v>0</v>
      </c>
      <c r="I176" s="74">
        <v>0</v>
      </c>
      <c r="J176" s="74"/>
      <c r="K176" s="74"/>
      <c r="L176" s="157"/>
      <c r="M176" s="271"/>
    </row>
    <row r="177" spans="1:13" ht="36" hidden="1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6"/>
      <c r="H177" s="72">
        <f>SUM(I177:L177)</f>
        <v>0</v>
      </c>
      <c r="I177" s="74">
        <v>0</v>
      </c>
      <c r="J177" s="74"/>
      <c r="K177" s="74"/>
      <c r="L177" s="157"/>
      <c r="M177" s="271"/>
    </row>
    <row r="178" spans="1:13" ht="24" hidden="1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6"/>
      <c r="H178" s="72">
        <f>SUM(I178:L178)</f>
        <v>0</v>
      </c>
      <c r="I178" s="74">
        <v>0</v>
      </c>
      <c r="J178" s="74"/>
      <c r="K178" s="74"/>
      <c r="L178" s="157"/>
      <c r="M178" s="271"/>
    </row>
    <row r="179" spans="1:13" ht="84" hidden="1" x14ac:dyDescent="0.25">
      <c r="A179" s="167">
        <v>3290</v>
      </c>
      <c r="B179" s="65" t="s">
        <v>187</v>
      </c>
      <c r="C179" s="183">
        <f t="shared" ref="C179:C183" si="17">SUM(D179:G179)</f>
        <v>0</v>
      </c>
      <c r="D179" s="168">
        <f>SUM(D180:D183)</f>
        <v>0</v>
      </c>
      <c r="E179" s="168">
        <f t="shared" ref="E179:G179" si="18">SUM(E180:E183)</f>
        <v>0</v>
      </c>
      <c r="F179" s="168">
        <f t="shared" si="18"/>
        <v>0</v>
      </c>
      <c r="G179" s="168">
        <f t="shared" si="18"/>
        <v>0</v>
      </c>
      <c r="H179" s="183">
        <f t="shared" ref="H179:H183" si="19">SUM(I179:L179)</f>
        <v>0</v>
      </c>
      <c r="I179" s="168">
        <f>SUM(I180:I183)</f>
        <v>0</v>
      </c>
      <c r="J179" s="168">
        <f t="shared" ref="J179:L179" si="20">SUM(J180:J183)</f>
        <v>0</v>
      </c>
      <c r="K179" s="168">
        <f t="shared" si="20"/>
        <v>0</v>
      </c>
      <c r="L179" s="184">
        <f t="shared" si="20"/>
        <v>0</v>
      </c>
    </row>
    <row r="180" spans="1:13" ht="72" hidden="1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5"/>
      <c r="H180" s="72">
        <f t="shared" si="19"/>
        <v>0</v>
      </c>
      <c r="I180" s="74">
        <v>0</v>
      </c>
      <c r="J180" s="74"/>
      <c r="K180" s="74"/>
      <c r="L180" s="157"/>
      <c r="M180" s="271"/>
    </row>
    <row r="181" spans="1:13" ht="72" hidden="1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5"/>
      <c r="H181" s="72">
        <f t="shared" si="19"/>
        <v>0</v>
      </c>
      <c r="I181" s="74">
        <v>0</v>
      </c>
      <c r="J181" s="74"/>
      <c r="K181" s="74"/>
      <c r="L181" s="157"/>
      <c r="M181" s="271"/>
    </row>
    <row r="182" spans="1:13" ht="72" hidden="1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5"/>
      <c r="H182" s="72">
        <f t="shared" si="19"/>
        <v>0</v>
      </c>
      <c r="I182" s="74">
        <v>0</v>
      </c>
      <c r="J182" s="74"/>
      <c r="K182" s="74"/>
      <c r="L182" s="157"/>
      <c r="M182" s="271"/>
    </row>
    <row r="183" spans="1:13" ht="60" hidden="1" x14ac:dyDescent="0.25">
      <c r="A183" s="186">
        <v>3294</v>
      </c>
      <c r="B183" s="71" t="s">
        <v>191</v>
      </c>
      <c r="C183" s="183">
        <f t="shared" si="17"/>
        <v>0</v>
      </c>
      <c r="D183" s="187"/>
      <c r="E183" s="187"/>
      <c r="F183" s="187"/>
      <c r="G183" s="188"/>
      <c r="H183" s="183">
        <f t="shared" si="19"/>
        <v>0</v>
      </c>
      <c r="I183" s="187">
        <v>0</v>
      </c>
      <c r="J183" s="187"/>
      <c r="K183" s="187"/>
      <c r="L183" s="189"/>
      <c r="M183" s="271"/>
    </row>
    <row r="184" spans="1:13" ht="48" hidden="1" x14ac:dyDescent="0.25">
      <c r="A184" s="190">
        <v>3300</v>
      </c>
      <c r="B184" s="181" t="s">
        <v>192</v>
      </c>
      <c r="C184" s="191">
        <f t="shared" si="7"/>
        <v>0</v>
      </c>
      <c r="D184" s="192">
        <f>SUM(D185:D186)</f>
        <v>0</v>
      </c>
      <c r="E184" s="192">
        <f t="shared" ref="E184:G184" si="21">SUM(E185:E186)</f>
        <v>0</v>
      </c>
      <c r="F184" s="192">
        <f t="shared" si="21"/>
        <v>0</v>
      </c>
      <c r="G184" s="192">
        <f t="shared" si="21"/>
        <v>0</v>
      </c>
      <c r="H184" s="191">
        <f t="shared" si="8"/>
        <v>0</v>
      </c>
      <c r="I184" s="192">
        <f>SUM(I185:I186)</f>
        <v>0</v>
      </c>
      <c r="J184" s="192">
        <f t="shared" ref="J184:L184" si="22">SUM(J185:J186)</f>
        <v>0</v>
      </c>
      <c r="K184" s="192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193</v>
      </c>
      <c r="C185" s="193">
        <f t="shared" si="7"/>
        <v>0</v>
      </c>
      <c r="D185" s="162"/>
      <c r="E185" s="162"/>
      <c r="F185" s="162"/>
      <c r="G185" s="163"/>
      <c r="H185" s="193">
        <f t="shared" si="8"/>
        <v>0</v>
      </c>
      <c r="I185" s="162">
        <v>0</v>
      </c>
      <c r="J185" s="162"/>
      <c r="K185" s="162"/>
      <c r="L185" s="164"/>
      <c r="M185" s="271"/>
    </row>
    <row r="186" spans="1:13" ht="48.75" hidden="1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271"/>
    </row>
    <row r="187" spans="1:13" hidden="1" x14ac:dyDescent="0.25">
      <c r="A187" s="194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5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5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6">
        <f>SUM(L189,L190)</f>
        <v>0</v>
      </c>
    </row>
    <row r="189" spans="1:13" ht="36" hidden="1" x14ac:dyDescent="0.25">
      <c r="A189" s="167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271"/>
    </row>
    <row r="190" spans="1:13" ht="24" hidden="1" x14ac:dyDescent="0.25">
      <c r="A190" s="158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6"/>
      <c r="H190" s="72">
        <f t="shared" si="24"/>
        <v>0</v>
      </c>
      <c r="I190" s="74">
        <v>0</v>
      </c>
      <c r="J190" s="74"/>
      <c r="K190" s="74"/>
      <c r="L190" s="157"/>
      <c r="M190" s="271"/>
    </row>
    <row r="191" spans="1:13" hidden="1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5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6">
        <f>SUM(L192)</f>
        <v>0</v>
      </c>
    </row>
    <row r="192" spans="1:13" ht="24" hidden="1" x14ac:dyDescent="0.25">
      <c r="A192" s="167">
        <v>4310</v>
      </c>
      <c r="B192" s="65" t="s">
        <v>200</v>
      </c>
      <c r="C192" s="66">
        <f>SUM(D192:G192)</f>
        <v>0</v>
      </c>
      <c r="D192" s="168">
        <f>SUM(D193:D193)</f>
        <v>0</v>
      </c>
      <c r="E192" s="168">
        <f>SUM(E193:E193)</f>
        <v>0</v>
      </c>
      <c r="F192" s="168">
        <f>SUM(F193:F193)</f>
        <v>0</v>
      </c>
      <c r="G192" s="169">
        <f>SUM(G193:G193)</f>
        <v>0</v>
      </c>
      <c r="H192" s="66">
        <f t="shared" si="24"/>
        <v>0</v>
      </c>
      <c r="I192" s="168">
        <f>SUM(I193:I193)</f>
        <v>0</v>
      </c>
      <c r="J192" s="168">
        <f>SUM(J193:J193)</f>
        <v>0</v>
      </c>
      <c r="K192" s="168">
        <f>SUM(K193:K193)</f>
        <v>0</v>
      </c>
      <c r="L192" s="170">
        <f>SUM(L193:L193)</f>
        <v>0</v>
      </c>
    </row>
    <row r="193" spans="1:13" ht="36" hidden="1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6"/>
      <c r="H193" s="72">
        <f t="shared" si="24"/>
        <v>0</v>
      </c>
      <c r="I193" s="74">
        <v>0</v>
      </c>
      <c r="J193" s="74"/>
      <c r="K193" s="74"/>
      <c r="L193" s="157"/>
      <c r="M193" s="271"/>
    </row>
    <row r="194" spans="1:13" s="24" customFormat="1" ht="24" hidden="1" x14ac:dyDescent="0.25">
      <c r="A194" s="196"/>
      <c r="B194" s="19" t="s">
        <v>202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7">
        <f t="shared" si="26"/>
        <v>0</v>
      </c>
    </row>
    <row r="195" spans="1:13" hidden="1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198">
        <f>L196+L204</f>
        <v>0</v>
      </c>
    </row>
    <row r="196" spans="1:13" hidden="1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5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6">
        <f>L197+L198+L201+L202+L203</f>
        <v>0</v>
      </c>
    </row>
    <row r="197" spans="1:13" hidden="1" x14ac:dyDescent="0.25">
      <c r="A197" s="167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271"/>
    </row>
    <row r="198" spans="1:13" ht="24" hidden="1" x14ac:dyDescent="0.25">
      <c r="A198" s="158">
        <v>5120</v>
      </c>
      <c r="B198" s="71" t="s">
        <v>206</v>
      </c>
      <c r="C198" s="72">
        <f t="shared" si="23"/>
        <v>0</v>
      </c>
      <c r="D198" s="159">
        <f>D199+D200</f>
        <v>0</v>
      </c>
      <c r="E198" s="159">
        <f>E199+E200</f>
        <v>0</v>
      </c>
      <c r="F198" s="159">
        <f>F199+F200</f>
        <v>0</v>
      </c>
      <c r="G198" s="160">
        <f>G199+G200</f>
        <v>0</v>
      </c>
      <c r="H198" s="72">
        <f t="shared" si="24"/>
        <v>0</v>
      </c>
      <c r="I198" s="159">
        <f>I199+I200</f>
        <v>0</v>
      </c>
      <c r="J198" s="159">
        <f>J199+J200</f>
        <v>0</v>
      </c>
      <c r="K198" s="159">
        <f>K199+K200</f>
        <v>0</v>
      </c>
      <c r="L198" s="161">
        <f>L199+L200</f>
        <v>0</v>
      </c>
    </row>
    <row r="199" spans="1:13" hidden="1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6"/>
      <c r="H199" s="72">
        <f t="shared" si="24"/>
        <v>0</v>
      </c>
      <c r="I199" s="74">
        <v>0</v>
      </c>
      <c r="J199" s="74"/>
      <c r="K199" s="74"/>
      <c r="L199" s="157"/>
      <c r="M199" s="271"/>
    </row>
    <row r="200" spans="1:13" ht="24" hidden="1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6"/>
      <c r="H200" s="72">
        <f t="shared" si="24"/>
        <v>0</v>
      </c>
      <c r="I200" s="74">
        <v>0</v>
      </c>
      <c r="J200" s="74"/>
      <c r="K200" s="74"/>
      <c r="L200" s="157"/>
      <c r="M200" s="271"/>
    </row>
    <row r="201" spans="1:13" hidden="1" x14ac:dyDescent="0.25">
      <c r="A201" s="158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6"/>
      <c r="H201" s="72">
        <f t="shared" si="24"/>
        <v>0</v>
      </c>
      <c r="I201" s="74">
        <v>0</v>
      </c>
      <c r="J201" s="74"/>
      <c r="K201" s="74"/>
      <c r="L201" s="157"/>
      <c r="M201" s="271"/>
    </row>
    <row r="202" spans="1:13" hidden="1" x14ac:dyDescent="0.25">
      <c r="A202" s="158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6"/>
      <c r="H202" s="72">
        <f t="shared" si="24"/>
        <v>0</v>
      </c>
      <c r="I202" s="74">
        <v>0</v>
      </c>
      <c r="J202" s="74"/>
      <c r="K202" s="74"/>
      <c r="L202" s="157"/>
      <c r="M202" s="271"/>
    </row>
    <row r="203" spans="1:13" ht="24" hidden="1" x14ac:dyDescent="0.25">
      <c r="A203" s="158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6"/>
      <c r="H203" s="72">
        <f t="shared" si="24"/>
        <v>0</v>
      </c>
      <c r="I203" s="74">
        <v>0</v>
      </c>
      <c r="J203" s="74"/>
      <c r="K203" s="74"/>
      <c r="L203" s="157"/>
      <c r="M203" s="271"/>
    </row>
    <row r="204" spans="1:13" hidden="1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5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6">
        <f>L205+L215+L216+L225+L226+L227+L229</f>
        <v>0</v>
      </c>
    </row>
    <row r="205" spans="1:13" hidden="1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271"/>
    </row>
    <row r="207" spans="1:13" hidden="1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6"/>
      <c r="H207" s="72">
        <f t="shared" si="24"/>
        <v>0</v>
      </c>
      <c r="I207" s="74">
        <v>0</v>
      </c>
      <c r="J207" s="74"/>
      <c r="K207" s="74"/>
      <c r="L207" s="157"/>
      <c r="M207" s="271"/>
    </row>
    <row r="208" spans="1:13" hidden="1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6"/>
      <c r="H208" s="72">
        <f t="shared" si="24"/>
        <v>0</v>
      </c>
      <c r="I208" s="74">
        <v>0</v>
      </c>
      <c r="J208" s="74"/>
      <c r="K208" s="74"/>
      <c r="L208" s="157"/>
      <c r="M208" s="271"/>
    </row>
    <row r="209" spans="1:13" hidden="1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6"/>
      <c r="H209" s="72">
        <f t="shared" si="24"/>
        <v>0</v>
      </c>
      <c r="I209" s="74">
        <v>0</v>
      </c>
      <c r="J209" s="74"/>
      <c r="K209" s="74"/>
      <c r="L209" s="157"/>
      <c r="M209" s="271"/>
    </row>
    <row r="210" spans="1:13" hidden="1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6"/>
      <c r="H210" s="72">
        <f>SUM(I210:L210)</f>
        <v>0</v>
      </c>
      <c r="I210" s="74">
        <v>0</v>
      </c>
      <c r="J210" s="74"/>
      <c r="K210" s="74"/>
      <c r="L210" s="157"/>
      <c r="M210" s="271"/>
    </row>
    <row r="211" spans="1:13" ht="14.25" hidden="1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6"/>
      <c r="H211" s="72">
        <f t="shared" si="24"/>
        <v>0</v>
      </c>
      <c r="I211" s="74">
        <v>0</v>
      </c>
      <c r="J211" s="74"/>
      <c r="K211" s="74"/>
      <c r="L211" s="157"/>
      <c r="M211" s="271"/>
    </row>
    <row r="212" spans="1:13" hidden="1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6"/>
      <c r="H212" s="72">
        <f t="shared" si="24"/>
        <v>0</v>
      </c>
      <c r="I212" s="74">
        <v>0</v>
      </c>
      <c r="J212" s="74"/>
      <c r="K212" s="74"/>
      <c r="L212" s="157"/>
      <c r="M212" s="271"/>
    </row>
    <row r="213" spans="1:13" hidden="1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6"/>
      <c r="H213" s="72">
        <f t="shared" si="24"/>
        <v>0</v>
      </c>
      <c r="I213" s="74">
        <v>0</v>
      </c>
      <c r="J213" s="74"/>
      <c r="K213" s="74"/>
      <c r="L213" s="157"/>
      <c r="M213" s="271"/>
    </row>
    <row r="214" spans="1:13" hidden="1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6"/>
      <c r="H214" s="72">
        <f t="shared" si="24"/>
        <v>0</v>
      </c>
      <c r="I214" s="74">
        <v>0</v>
      </c>
      <c r="J214" s="74"/>
      <c r="K214" s="74"/>
      <c r="L214" s="157"/>
      <c r="M214" s="271"/>
    </row>
    <row r="215" spans="1:13" ht="13.5" hidden="1" customHeight="1" x14ac:dyDescent="0.25">
      <c r="A215" s="158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6"/>
      <c r="H215" s="72">
        <f t="shared" si="24"/>
        <v>0</v>
      </c>
      <c r="I215" s="74">
        <v>0</v>
      </c>
      <c r="J215" s="74"/>
      <c r="K215" s="74"/>
      <c r="L215" s="157"/>
      <c r="M215" s="271"/>
    </row>
    <row r="216" spans="1:13" hidden="1" x14ac:dyDescent="0.25">
      <c r="A216" s="158">
        <v>5230</v>
      </c>
      <c r="B216" s="71" t="s">
        <v>224</v>
      </c>
      <c r="C216" s="72">
        <f t="shared" si="23"/>
        <v>0</v>
      </c>
      <c r="D216" s="159">
        <f>SUM(D217:D224)</f>
        <v>0</v>
      </c>
      <c r="E216" s="159">
        <f>SUM(E217:E224)</f>
        <v>0</v>
      </c>
      <c r="F216" s="159">
        <f>SUM(F217:F224)</f>
        <v>0</v>
      </c>
      <c r="G216" s="160">
        <f>SUM(G217:G224)</f>
        <v>0</v>
      </c>
      <c r="H216" s="72">
        <f t="shared" si="24"/>
        <v>0</v>
      </c>
      <c r="I216" s="159">
        <f>SUM(I217:I224)</f>
        <v>0</v>
      </c>
      <c r="J216" s="159">
        <f>SUM(J217:J224)</f>
        <v>0</v>
      </c>
      <c r="K216" s="159">
        <f>SUM(K217:K224)</f>
        <v>0</v>
      </c>
      <c r="L216" s="161">
        <f>SUM(L217:L224)</f>
        <v>0</v>
      </c>
    </row>
    <row r="217" spans="1:13" hidden="1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6"/>
      <c r="H217" s="72">
        <f t="shared" si="24"/>
        <v>0</v>
      </c>
      <c r="I217" s="74">
        <v>0</v>
      </c>
      <c r="J217" s="74"/>
      <c r="K217" s="74"/>
      <c r="L217" s="157"/>
      <c r="M217" s="271"/>
    </row>
    <row r="218" spans="1:13" hidden="1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6"/>
      <c r="H218" s="72">
        <f t="shared" si="24"/>
        <v>0</v>
      </c>
      <c r="I218" s="74">
        <v>0</v>
      </c>
      <c r="J218" s="74"/>
      <c r="K218" s="74"/>
      <c r="L218" s="157"/>
      <c r="M218" s="271"/>
    </row>
    <row r="219" spans="1:13" hidden="1" x14ac:dyDescent="0.25">
      <c r="A219" s="44">
        <v>5233</v>
      </c>
      <c r="B219" s="71" t="s">
        <v>227</v>
      </c>
      <c r="C219" s="199">
        <f t="shared" si="23"/>
        <v>0</v>
      </c>
      <c r="D219" s="74"/>
      <c r="E219" s="74"/>
      <c r="F219" s="74"/>
      <c r="G219" s="156"/>
      <c r="H219" s="72">
        <f t="shared" si="24"/>
        <v>0</v>
      </c>
      <c r="I219" s="74">
        <v>0</v>
      </c>
      <c r="J219" s="74"/>
      <c r="K219" s="74"/>
      <c r="L219" s="157"/>
      <c r="M219" s="271"/>
    </row>
    <row r="220" spans="1:13" ht="24" hidden="1" x14ac:dyDescent="0.25">
      <c r="A220" s="44">
        <v>5234</v>
      </c>
      <c r="B220" s="71" t="s">
        <v>228</v>
      </c>
      <c r="C220" s="199">
        <f t="shared" si="23"/>
        <v>0</v>
      </c>
      <c r="D220" s="74"/>
      <c r="E220" s="74"/>
      <c r="F220" s="74"/>
      <c r="G220" s="156"/>
      <c r="H220" s="72">
        <f t="shared" si="24"/>
        <v>0</v>
      </c>
      <c r="I220" s="74">
        <v>0</v>
      </c>
      <c r="J220" s="74"/>
      <c r="K220" s="74"/>
      <c r="L220" s="157"/>
      <c r="M220" s="271"/>
    </row>
    <row r="221" spans="1:13" ht="14.25" hidden="1" customHeight="1" x14ac:dyDescent="0.25">
      <c r="A221" s="44">
        <v>5236</v>
      </c>
      <c r="B221" s="71" t="s">
        <v>229</v>
      </c>
      <c r="C221" s="199">
        <f t="shared" si="23"/>
        <v>0</v>
      </c>
      <c r="D221" s="74"/>
      <c r="E221" s="74"/>
      <c r="F221" s="74"/>
      <c r="G221" s="156"/>
      <c r="H221" s="72">
        <f t="shared" si="24"/>
        <v>0</v>
      </c>
      <c r="I221" s="74">
        <v>0</v>
      </c>
      <c r="J221" s="74"/>
      <c r="K221" s="74"/>
      <c r="L221" s="157"/>
      <c r="M221" s="271"/>
    </row>
    <row r="222" spans="1:13" ht="14.25" hidden="1" customHeight="1" x14ac:dyDescent="0.25">
      <c r="A222" s="44">
        <v>5237</v>
      </c>
      <c r="B222" s="71" t="s">
        <v>230</v>
      </c>
      <c r="C222" s="199">
        <f t="shared" si="23"/>
        <v>0</v>
      </c>
      <c r="D222" s="74"/>
      <c r="E222" s="74"/>
      <c r="F222" s="74"/>
      <c r="G222" s="156"/>
      <c r="H222" s="72">
        <f t="shared" si="24"/>
        <v>0</v>
      </c>
      <c r="I222" s="74">
        <v>0</v>
      </c>
      <c r="J222" s="74"/>
      <c r="K222" s="74"/>
      <c r="L222" s="157"/>
      <c r="M222" s="271"/>
    </row>
    <row r="223" spans="1:13" ht="24" hidden="1" x14ac:dyDescent="0.25">
      <c r="A223" s="44">
        <v>5238</v>
      </c>
      <c r="B223" s="71" t="s">
        <v>231</v>
      </c>
      <c r="C223" s="199">
        <f t="shared" si="23"/>
        <v>0</v>
      </c>
      <c r="D223" s="74"/>
      <c r="E223" s="74"/>
      <c r="F223" s="74"/>
      <c r="G223" s="156"/>
      <c r="H223" s="72">
        <f t="shared" si="24"/>
        <v>0</v>
      </c>
      <c r="I223" s="74">
        <v>0</v>
      </c>
      <c r="J223" s="74"/>
      <c r="K223" s="74"/>
      <c r="L223" s="157"/>
      <c r="M223" s="271"/>
    </row>
    <row r="224" spans="1:13" ht="24" hidden="1" x14ac:dyDescent="0.25">
      <c r="A224" s="44">
        <v>5239</v>
      </c>
      <c r="B224" s="71" t="s">
        <v>232</v>
      </c>
      <c r="C224" s="199">
        <f t="shared" si="23"/>
        <v>0</v>
      </c>
      <c r="D224" s="74"/>
      <c r="E224" s="74"/>
      <c r="F224" s="74"/>
      <c r="G224" s="156"/>
      <c r="H224" s="72">
        <f t="shared" si="24"/>
        <v>0</v>
      </c>
      <c r="I224" s="74">
        <v>0</v>
      </c>
      <c r="J224" s="74"/>
      <c r="K224" s="74"/>
      <c r="L224" s="157"/>
      <c r="M224" s="271"/>
    </row>
    <row r="225" spans="1:13" ht="24" hidden="1" x14ac:dyDescent="0.25">
      <c r="A225" s="158">
        <v>5240</v>
      </c>
      <c r="B225" s="71" t="s">
        <v>233</v>
      </c>
      <c r="C225" s="199">
        <f t="shared" si="23"/>
        <v>0</v>
      </c>
      <c r="D225" s="74"/>
      <c r="E225" s="74"/>
      <c r="F225" s="74"/>
      <c r="G225" s="156"/>
      <c r="H225" s="72">
        <f t="shared" si="24"/>
        <v>0</v>
      </c>
      <c r="I225" s="74">
        <v>0</v>
      </c>
      <c r="J225" s="74"/>
      <c r="K225" s="74"/>
      <c r="L225" s="157"/>
      <c r="M225" s="271"/>
    </row>
    <row r="226" spans="1:13" hidden="1" x14ac:dyDescent="0.25">
      <c r="A226" s="158">
        <v>5250</v>
      </c>
      <c r="B226" s="71" t="s">
        <v>234</v>
      </c>
      <c r="C226" s="199">
        <f t="shared" si="23"/>
        <v>0</v>
      </c>
      <c r="D226" s="74"/>
      <c r="E226" s="74"/>
      <c r="F226" s="74"/>
      <c r="G226" s="156"/>
      <c r="H226" s="72">
        <f t="shared" si="24"/>
        <v>0</v>
      </c>
      <c r="I226" s="74">
        <v>0</v>
      </c>
      <c r="J226" s="74"/>
      <c r="K226" s="74"/>
      <c r="L226" s="157"/>
      <c r="M226" s="271"/>
    </row>
    <row r="227" spans="1:13" hidden="1" x14ac:dyDescent="0.25">
      <c r="A227" s="158">
        <v>5260</v>
      </c>
      <c r="B227" s="71" t="s">
        <v>235</v>
      </c>
      <c r="C227" s="199">
        <f t="shared" si="23"/>
        <v>0</v>
      </c>
      <c r="D227" s="159">
        <f>SUM(D228)</f>
        <v>0</v>
      </c>
      <c r="E227" s="159">
        <f>SUM(E228)</f>
        <v>0</v>
      </c>
      <c r="F227" s="159">
        <f>SUM(F228)</f>
        <v>0</v>
      </c>
      <c r="G227" s="160">
        <f>SUM(G228)</f>
        <v>0</v>
      </c>
      <c r="H227" s="72">
        <f t="shared" si="24"/>
        <v>0</v>
      </c>
      <c r="I227" s="159">
        <f>SUM(I228)</f>
        <v>0</v>
      </c>
      <c r="J227" s="159">
        <f>SUM(J228)</f>
        <v>0</v>
      </c>
      <c r="K227" s="159">
        <f>SUM(K228)</f>
        <v>0</v>
      </c>
      <c r="L227" s="161">
        <f>SUM(L228)</f>
        <v>0</v>
      </c>
    </row>
    <row r="228" spans="1:13" ht="24" hidden="1" x14ac:dyDescent="0.25">
      <c r="A228" s="44">
        <v>5269</v>
      </c>
      <c r="B228" s="71" t="s">
        <v>236</v>
      </c>
      <c r="C228" s="199">
        <f t="shared" si="23"/>
        <v>0</v>
      </c>
      <c r="D228" s="74"/>
      <c r="E228" s="74"/>
      <c r="F228" s="74"/>
      <c r="G228" s="156"/>
      <c r="H228" s="72">
        <f t="shared" si="24"/>
        <v>0</v>
      </c>
      <c r="I228" s="74">
        <v>0</v>
      </c>
      <c r="J228" s="74"/>
      <c r="K228" s="74"/>
      <c r="L228" s="157"/>
      <c r="M228" s="271"/>
    </row>
    <row r="229" spans="1:13" ht="24" hidden="1" x14ac:dyDescent="0.25">
      <c r="A229" s="150">
        <v>5270</v>
      </c>
      <c r="B229" s="112" t="s">
        <v>237</v>
      </c>
      <c r="C229" s="200">
        <f t="shared" si="23"/>
        <v>0</v>
      </c>
      <c r="D229" s="162"/>
      <c r="E229" s="162"/>
      <c r="F229" s="162"/>
      <c r="G229" s="163"/>
      <c r="H229" s="117">
        <f t="shared" si="24"/>
        <v>0</v>
      </c>
      <c r="I229" s="162">
        <v>0</v>
      </c>
      <c r="J229" s="162"/>
      <c r="K229" s="162"/>
      <c r="L229" s="164"/>
      <c r="M229" s="271"/>
    </row>
    <row r="230" spans="1:13" hidden="1" x14ac:dyDescent="0.25">
      <c r="A230" s="142">
        <v>6000</v>
      </c>
      <c r="B230" s="142" t="s">
        <v>238</v>
      </c>
      <c r="C230" s="201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0">
        <v>6200</v>
      </c>
      <c r="B231" s="181" t="s">
        <v>239</v>
      </c>
      <c r="C231" s="202">
        <f>SUM(D231:G231)</f>
        <v>0</v>
      </c>
      <c r="D231" s="192">
        <f>SUM(D232,D233,D235,D238,D244,D245,D246)</f>
        <v>0</v>
      </c>
      <c r="E231" s="192">
        <f>SUM(E232,E233,E235,E238,E244,E245,E246)</f>
        <v>0</v>
      </c>
      <c r="F231" s="192">
        <f>SUM(F232,F233,F235,F238,F244,F245,F246)</f>
        <v>0</v>
      </c>
      <c r="G231" s="192">
        <f>SUM(G232,G233,G235,G238,G244,G245,G246)</f>
        <v>0</v>
      </c>
      <c r="H231" s="191">
        <f t="shared" si="24"/>
        <v>0</v>
      </c>
      <c r="I231" s="192">
        <f>SUM(I232,I233,I235,I238,I244,I245,I246)</f>
        <v>0</v>
      </c>
      <c r="J231" s="192">
        <f>SUM(J232,J233,J235,J238,J244,J245,J246)</f>
        <v>0</v>
      </c>
      <c r="K231" s="192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7">
        <v>6220</v>
      </c>
      <c r="B232" s="65" t="s">
        <v>240</v>
      </c>
      <c r="C232" s="203">
        <f t="shared" si="23"/>
        <v>0</v>
      </c>
      <c r="D232" s="68"/>
      <c r="E232" s="68"/>
      <c r="F232" s="68"/>
      <c r="G232" s="204"/>
      <c r="H232" s="205">
        <f t="shared" si="24"/>
        <v>0</v>
      </c>
      <c r="I232" s="68">
        <v>0</v>
      </c>
      <c r="J232" s="68"/>
      <c r="K232" s="68"/>
      <c r="L232" s="155"/>
      <c r="M232" s="271"/>
    </row>
    <row r="233" spans="1:13" hidden="1" x14ac:dyDescent="0.25">
      <c r="A233" s="158">
        <v>6230</v>
      </c>
      <c r="B233" s="71" t="s">
        <v>241</v>
      </c>
      <c r="C233" s="199">
        <f t="shared" si="23"/>
        <v>0</v>
      </c>
      <c r="D233" s="159">
        <f>SUM(D234)</f>
        <v>0</v>
      </c>
      <c r="E233" s="159">
        <f t="shared" ref="E233:L233" si="27">SUM(E234)</f>
        <v>0</v>
      </c>
      <c r="F233" s="159">
        <f t="shared" si="27"/>
        <v>0</v>
      </c>
      <c r="G233" s="160">
        <f t="shared" si="27"/>
        <v>0</v>
      </c>
      <c r="H233" s="206">
        <f t="shared" si="24"/>
        <v>0</v>
      </c>
      <c r="I233" s="159">
        <f t="shared" si="27"/>
        <v>0</v>
      </c>
      <c r="J233" s="159">
        <f t="shared" si="27"/>
        <v>0</v>
      </c>
      <c r="K233" s="159">
        <f t="shared" si="27"/>
        <v>0</v>
      </c>
      <c r="L233" s="161">
        <f t="shared" si="27"/>
        <v>0</v>
      </c>
    </row>
    <row r="234" spans="1:13" ht="24" hidden="1" x14ac:dyDescent="0.25">
      <c r="A234" s="44">
        <v>6239</v>
      </c>
      <c r="B234" s="65" t="s">
        <v>242</v>
      </c>
      <c r="C234" s="199">
        <f t="shared" si="23"/>
        <v>0</v>
      </c>
      <c r="D234" s="68"/>
      <c r="E234" s="68"/>
      <c r="F234" s="68"/>
      <c r="G234" s="154"/>
      <c r="H234" s="206">
        <f t="shared" si="24"/>
        <v>0</v>
      </c>
      <c r="I234" s="68">
        <v>0</v>
      </c>
      <c r="J234" s="68"/>
      <c r="K234" s="68"/>
      <c r="L234" s="155"/>
      <c r="M234" s="271"/>
    </row>
    <row r="235" spans="1:13" ht="24" hidden="1" x14ac:dyDescent="0.25">
      <c r="A235" s="158">
        <v>6240</v>
      </c>
      <c r="B235" s="71" t="s">
        <v>243</v>
      </c>
      <c r="C235" s="199">
        <f>SUM(D235:G235)</f>
        <v>0</v>
      </c>
      <c r="D235" s="159">
        <f>SUM(D236:D237)</f>
        <v>0</v>
      </c>
      <c r="E235" s="159">
        <f>SUM(E236:E237)</f>
        <v>0</v>
      </c>
      <c r="F235" s="159">
        <f>SUM(F236:F237)</f>
        <v>0</v>
      </c>
      <c r="G235" s="160">
        <f>SUM(G236:G237)</f>
        <v>0</v>
      </c>
      <c r="H235" s="206">
        <f t="shared" si="24"/>
        <v>0</v>
      </c>
      <c r="I235" s="159">
        <f>SUM(I236:I237)</f>
        <v>0</v>
      </c>
      <c r="J235" s="159">
        <f>SUM(J236:J237)</f>
        <v>0</v>
      </c>
      <c r="K235" s="159">
        <f>SUM(K236:K237)</f>
        <v>0</v>
      </c>
      <c r="L235" s="161">
        <f>SUM(L236:L237)</f>
        <v>0</v>
      </c>
    </row>
    <row r="236" spans="1:13" hidden="1" x14ac:dyDescent="0.25">
      <c r="A236" s="44">
        <v>6241</v>
      </c>
      <c r="B236" s="71" t="s">
        <v>244</v>
      </c>
      <c r="C236" s="199">
        <f>SUM(D236:G236)</f>
        <v>0</v>
      </c>
      <c r="D236" s="74"/>
      <c r="E236" s="74"/>
      <c r="F236" s="74"/>
      <c r="G236" s="156"/>
      <c r="H236" s="206">
        <f>SUM(I236:L236)</f>
        <v>0</v>
      </c>
      <c r="I236" s="74">
        <v>0</v>
      </c>
      <c r="J236" s="74"/>
      <c r="K236" s="74"/>
      <c r="L236" s="157"/>
      <c r="M236" s="271"/>
    </row>
    <row r="237" spans="1:13" hidden="1" x14ac:dyDescent="0.25">
      <c r="A237" s="44">
        <v>6242</v>
      </c>
      <c r="B237" s="71" t="s">
        <v>245</v>
      </c>
      <c r="C237" s="199">
        <f>SUM(D237:G237)</f>
        <v>0</v>
      </c>
      <c r="D237" s="74"/>
      <c r="E237" s="74"/>
      <c r="F237" s="74"/>
      <c r="G237" s="156"/>
      <c r="H237" s="206">
        <f t="shared" si="24"/>
        <v>0</v>
      </c>
      <c r="I237" s="74">
        <v>0</v>
      </c>
      <c r="J237" s="74"/>
      <c r="K237" s="74"/>
      <c r="L237" s="157"/>
      <c r="M237" s="271"/>
    </row>
    <row r="238" spans="1:13" ht="25.5" hidden="1" customHeight="1" x14ac:dyDescent="0.25">
      <c r="A238" s="158">
        <v>6250</v>
      </c>
      <c r="B238" s="71" t="s">
        <v>246</v>
      </c>
      <c r="C238" s="199">
        <f>SUM(D238:G238)</f>
        <v>0</v>
      </c>
      <c r="D238" s="159">
        <f>SUM(D239:D243)</f>
        <v>0</v>
      </c>
      <c r="E238" s="159">
        <f>SUM(E239:E243)</f>
        <v>0</v>
      </c>
      <c r="F238" s="159">
        <f>SUM(F239:F243)</f>
        <v>0</v>
      </c>
      <c r="G238" s="160">
        <f>SUM(G239:G243)</f>
        <v>0</v>
      </c>
      <c r="H238" s="206">
        <f t="shared" si="24"/>
        <v>0</v>
      </c>
      <c r="I238" s="159">
        <f>SUM(I239:I243)</f>
        <v>0</v>
      </c>
      <c r="J238" s="159">
        <f>SUM(J239:J243)</f>
        <v>0</v>
      </c>
      <c r="K238" s="159">
        <f>SUM(K239:K243)</f>
        <v>0</v>
      </c>
      <c r="L238" s="161">
        <f>SUM(L239:L243)</f>
        <v>0</v>
      </c>
    </row>
    <row r="239" spans="1:13" ht="14.25" hidden="1" customHeight="1" x14ac:dyDescent="0.25">
      <c r="A239" s="44">
        <v>6252</v>
      </c>
      <c r="B239" s="71" t="s">
        <v>247</v>
      </c>
      <c r="C239" s="199">
        <f>SUM(D239:G239)</f>
        <v>0</v>
      </c>
      <c r="D239" s="74"/>
      <c r="E239" s="74"/>
      <c r="F239" s="74"/>
      <c r="G239" s="156"/>
      <c r="H239" s="206">
        <f t="shared" si="24"/>
        <v>0</v>
      </c>
      <c r="I239" s="74">
        <v>0</v>
      </c>
      <c r="J239" s="74"/>
      <c r="K239" s="74"/>
      <c r="L239" s="157"/>
      <c r="M239" s="271"/>
    </row>
    <row r="240" spans="1:13" ht="14.25" hidden="1" customHeight="1" x14ac:dyDescent="0.25">
      <c r="A240" s="44">
        <v>6253</v>
      </c>
      <c r="B240" s="71" t="s">
        <v>248</v>
      </c>
      <c r="C240" s="199">
        <f t="shared" si="23"/>
        <v>0</v>
      </c>
      <c r="D240" s="74"/>
      <c r="E240" s="74"/>
      <c r="F240" s="74"/>
      <c r="G240" s="156"/>
      <c r="H240" s="206">
        <f t="shared" si="24"/>
        <v>0</v>
      </c>
      <c r="I240" s="74">
        <v>0</v>
      </c>
      <c r="J240" s="74"/>
      <c r="K240" s="74"/>
      <c r="L240" s="157"/>
      <c r="M240" s="271"/>
    </row>
    <row r="241" spans="1:13" ht="24" hidden="1" x14ac:dyDescent="0.25">
      <c r="A241" s="44">
        <v>6254</v>
      </c>
      <c r="B241" s="71" t="s">
        <v>249</v>
      </c>
      <c r="C241" s="199">
        <f t="shared" si="23"/>
        <v>0</v>
      </c>
      <c r="D241" s="74"/>
      <c r="E241" s="74"/>
      <c r="F241" s="74"/>
      <c r="G241" s="156"/>
      <c r="H241" s="206">
        <f t="shared" si="24"/>
        <v>0</v>
      </c>
      <c r="I241" s="74">
        <v>0</v>
      </c>
      <c r="J241" s="74"/>
      <c r="K241" s="74"/>
      <c r="L241" s="157"/>
      <c r="M241" s="271"/>
    </row>
    <row r="242" spans="1:13" ht="24" hidden="1" x14ac:dyDescent="0.25">
      <c r="A242" s="44">
        <v>6255</v>
      </c>
      <c r="B242" s="71" t="s">
        <v>250</v>
      </c>
      <c r="C242" s="199">
        <f t="shared" si="23"/>
        <v>0</v>
      </c>
      <c r="D242" s="74"/>
      <c r="E242" s="74"/>
      <c r="F242" s="74"/>
      <c r="G242" s="156"/>
      <c r="H242" s="206">
        <f t="shared" si="24"/>
        <v>0</v>
      </c>
      <c r="I242" s="74">
        <v>0</v>
      </c>
      <c r="J242" s="74"/>
      <c r="K242" s="74"/>
      <c r="L242" s="157"/>
      <c r="M242" s="271"/>
    </row>
    <row r="243" spans="1:13" hidden="1" x14ac:dyDescent="0.25">
      <c r="A243" s="44">
        <v>6259</v>
      </c>
      <c r="B243" s="71" t="s">
        <v>251</v>
      </c>
      <c r="C243" s="199">
        <f t="shared" si="23"/>
        <v>0</v>
      </c>
      <c r="D243" s="74"/>
      <c r="E243" s="74"/>
      <c r="F243" s="74"/>
      <c r="G243" s="156"/>
      <c r="H243" s="206">
        <f t="shared" si="24"/>
        <v>0</v>
      </c>
      <c r="I243" s="74">
        <v>0</v>
      </c>
      <c r="J243" s="74"/>
      <c r="K243" s="74"/>
      <c r="L243" s="157"/>
      <c r="M243" s="271"/>
    </row>
    <row r="244" spans="1:13" ht="24" hidden="1" x14ac:dyDescent="0.25">
      <c r="A244" s="158">
        <v>6260</v>
      </c>
      <c r="B244" s="71" t="s">
        <v>252</v>
      </c>
      <c r="C244" s="199">
        <f t="shared" si="23"/>
        <v>0</v>
      </c>
      <c r="D244" s="74"/>
      <c r="E244" s="74"/>
      <c r="F244" s="74"/>
      <c r="G244" s="156"/>
      <c r="H244" s="206">
        <f t="shared" si="24"/>
        <v>0</v>
      </c>
      <c r="I244" s="74">
        <v>0</v>
      </c>
      <c r="J244" s="74"/>
      <c r="K244" s="74"/>
      <c r="L244" s="157"/>
      <c r="M244" s="271"/>
    </row>
    <row r="245" spans="1:13" hidden="1" x14ac:dyDescent="0.25">
      <c r="A245" s="158">
        <v>6270</v>
      </c>
      <c r="B245" s="71" t="s">
        <v>253</v>
      </c>
      <c r="C245" s="199">
        <f t="shared" si="23"/>
        <v>0</v>
      </c>
      <c r="D245" s="74"/>
      <c r="E245" s="74"/>
      <c r="F245" s="74"/>
      <c r="G245" s="156"/>
      <c r="H245" s="206">
        <f t="shared" si="24"/>
        <v>0</v>
      </c>
      <c r="I245" s="74">
        <v>0</v>
      </c>
      <c r="J245" s="74"/>
      <c r="K245" s="74"/>
      <c r="L245" s="157"/>
      <c r="M245" s="271"/>
    </row>
    <row r="246" spans="1:13" ht="24" hidden="1" x14ac:dyDescent="0.25">
      <c r="A246" s="167">
        <v>6290</v>
      </c>
      <c r="B246" s="65" t="s">
        <v>254</v>
      </c>
      <c r="C246" s="207">
        <f t="shared" si="23"/>
        <v>0</v>
      </c>
      <c r="D246" s="168">
        <f>SUM(D247:D250)</f>
        <v>0</v>
      </c>
      <c r="E246" s="168">
        <f t="shared" ref="E246:G246" si="28">SUM(E247:E250)</f>
        <v>0</v>
      </c>
      <c r="F246" s="168">
        <f t="shared" si="28"/>
        <v>0</v>
      </c>
      <c r="G246" s="208">
        <f t="shared" si="28"/>
        <v>0</v>
      </c>
      <c r="H246" s="207">
        <f t="shared" si="24"/>
        <v>0</v>
      </c>
      <c r="I246" s="168">
        <f>SUM(I247:I250)</f>
        <v>0</v>
      </c>
      <c r="J246" s="168">
        <f t="shared" ref="J246:L246" si="29">SUM(J247:J250)</f>
        <v>0</v>
      </c>
      <c r="K246" s="168">
        <f t="shared" si="29"/>
        <v>0</v>
      </c>
      <c r="L246" s="184">
        <f t="shared" si="29"/>
        <v>0</v>
      </c>
    </row>
    <row r="247" spans="1:13" hidden="1" x14ac:dyDescent="0.25">
      <c r="A247" s="44">
        <v>6291</v>
      </c>
      <c r="B247" s="71" t="s">
        <v>255</v>
      </c>
      <c r="C247" s="199">
        <f t="shared" si="23"/>
        <v>0</v>
      </c>
      <c r="D247" s="74"/>
      <c r="E247" s="74"/>
      <c r="F247" s="74"/>
      <c r="G247" s="209"/>
      <c r="H247" s="199">
        <f t="shared" si="24"/>
        <v>0</v>
      </c>
      <c r="I247" s="74">
        <v>0</v>
      </c>
      <c r="J247" s="74"/>
      <c r="K247" s="74"/>
      <c r="L247" s="157"/>
      <c r="M247" s="271"/>
    </row>
    <row r="248" spans="1:13" hidden="1" x14ac:dyDescent="0.25">
      <c r="A248" s="44">
        <v>6292</v>
      </c>
      <c r="B248" s="71" t="s">
        <v>256</v>
      </c>
      <c r="C248" s="199">
        <f t="shared" si="23"/>
        <v>0</v>
      </c>
      <c r="D248" s="74"/>
      <c r="E248" s="74"/>
      <c r="F248" s="74"/>
      <c r="G248" s="209"/>
      <c r="H248" s="199">
        <f t="shared" si="24"/>
        <v>0</v>
      </c>
      <c r="I248" s="74">
        <v>0</v>
      </c>
      <c r="J248" s="74"/>
      <c r="K248" s="74"/>
      <c r="L248" s="157"/>
      <c r="M248" s="271"/>
    </row>
    <row r="249" spans="1:13" ht="72" hidden="1" x14ac:dyDescent="0.25">
      <c r="A249" s="44">
        <v>6296</v>
      </c>
      <c r="B249" s="71" t="s">
        <v>257</v>
      </c>
      <c r="C249" s="199">
        <f t="shared" si="23"/>
        <v>0</v>
      </c>
      <c r="D249" s="74"/>
      <c r="E249" s="74"/>
      <c r="F249" s="74"/>
      <c r="G249" s="209"/>
      <c r="H249" s="199">
        <f t="shared" si="24"/>
        <v>0</v>
      </c>
      <c r="I249" s="74">
        <v>0</v>
      </c>
      <c r="J249" s="74"/>
      <c r="K249" s="74"/>
      <c r="L249" s="157"/>
      <c r="M249" s="271"/>
    </row>
    <row r="250" spans="1:13" ht="39.75" hidden="1" customHeight="1" x14ac:dyDescent="0.25">
      <c r="A250" s="44">
        <v>6299</v>
      </c>
      <c r="B250" s="71" t="s">
        <v>258</v>
      </c>
      <c r="C250" s="199">
        <f t="shared" si="23"/>
        <v>0</v>
      </c>
      <c r="D250" s="74"/>
      <c r="E250" s="74"/>
      <c r="F250" s="74"/>
      <c r="G250" s="209"/>
      <c r="H250" s="199">
        <f t="shared" si="24"/>
        <v>0</v>
      </c>
      <c r="I250" s="74">
        <v>0</v>
      </c>
      <c r="J250" s="74"/>
      <c r="K250" s="74"/>
      <c r="L250" s="157"/>
      <c r="M250" s="271"/>
    </row>
    <row r="251" spans="1:13" hidden="1" x14ac:dyDescent="0.25">
      <c r="A251" s="56">
        <v>6300</v>
      </c>
      <c r="B251" s="147" t="s">
        <v>259</v>
      </c>
      <c r="C251" s="182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1">
        <f t="shared" si="31"/>
        <v>0</v>
      </c>
    </row>
    <row r="252" spans="1:13" ht="24" hidden="1" x14ac:dyDescent="0.25">
      <c r="A252" s="167">
        <v>6320</v>
      </c>
      <c r="B252" s="65" t="s">
        <v>260</v>
      </c>
      <c r="C252" s="207">
        <f t="shared" si="23"/>
        <v>0</v>
      </c>
      <c r="D252" s="168">
        <f>SUM(D253:D256)</f>
        <v>0</v>
      </c>
      <c r="E252" s="168">
        <f>SUM(E253:E256)</f>
        <v>0</v>
      </c>
      <c r="F252" s="168">
        <f t="shared" ref="F252:G252" si="32">SUM(F253:F256)</f>
        <v>0</v>
      </c>
      <c r="G252" s="210">
        <f t="shared" si="32"/>
        <v>0</v>
      </c>
      <c r="H252" s="207">
        <f t="shared" si="24"/>
        <v>0</v>
      </c>
      <c r="I252" s="168">
        <f>SUM(I253:I256)</f>
        <v>0</v>
      </c>
      <c r="J252" s="168">
        <f t="shared" ref="J252:L252" si="33">SUM(J253:J256)</f>
        <v>0</v>
      </c>
      <c r="K252" s="168">
        <f t="shared" si="33"/>
        <v>0</v>
      </c>
      <c r="L252" s="211">
        <f t="shared" si="33"/>
        <v>0</v>
      </c>
    </row>
    <row r="253" spans="1:13" hidden="1" x14ac:dyDescent="0.25">
      <c r="A253" s="44">
        <v>6322</v>
      </c>
      <c r="B253" s="71" t="s">
        <v>261</v>
      </c>
      <c r="C253" s="199">
        <f t="shared" si="23"/>
        <v>0</v>
      </c>
      <c r="D253" s="74"/>
      <c r="E253" s="74"/>
      <c r="F253" s="74"/>
      <c r="G253" s="209"/>
      <c r="H253" s="199">
        <f t="shared" si="24"/>
        <v>0</v>
      </c>
      <c r="I253" s="74">
        <v>0</v>
      </c>
      <c r="J253" s="74"/>
      <c r="K253" s="74"/>
      <c r="L253" s="157"/>
      <c r="M253" s="271"/>
    </row>
    <row r="254" spans="1:13" ht="24" hidden="1" x14ac:dyDescent="0.25">
      <c r="A254" s="44">
        <v>6323</v>
      </c>
      <c r="B254" s="71" t="s">
        <v>262</v>
      </c>
      <c r="C254" s="199">
        <f t="shared" si="23"/>
        <v>0</v>
      </c>
      <c r="D254" s="74"/>
      <c r="E254" s="74"/>
      <c r="F254" s="74"/>
      <c r="G254" s="209"/>
      <c r="H254" s="199">
        <f t="shared" si="24"/>
        <v>0</v>
      </c>
      <c r="I254" s="74">
        <v>0</v>
      </c>
      <c r="J254" s="74"/>
      <c r="K254" s="74"/>
      <c r="L254" s="157"/>
      <c r="M254" s="271"/>
    </row>
    <row r="255" spans="1:13" ht="24" hidden="1" x14ac:dyDescent="0.25">
      <c r="A255" s="44">
        <v>6324</v>
      </c>
      <c r="B255" s="71" t="s">
        <v>263</v>
      </c>
      <c r="C255" s="199">
        <f t="shared" si="23"/>
        <v>0</v>
      </c>
      <c r="D255" s="74"/>
      <c r="E255" s="74"/>
      <c r="F255" s="74"/>
      <c r="G255" s="209"/>
      <c r="H255" s="199">
        <f t="shared" si="24"/>
        <v>0</v>
      </c>
      <c r="I255" s="74">
        <v>0</v>
      </c>
      <c r="J255" s="74"/>
      <c r="K255" s="74"/>
      <c r="L255" s="157"/>
      <c r="M255" s="271"/>
    </row>
    <row r="256" spans="1:13" hidden="1" x14ac:dyDescent="0.25">
      <c r="A256" s="38">
        <v>6329</v>
      </c>
      <c r="B256" s="65" t="s">
        <v>264</v>
      </c>
      <c r="C256" s="203">
        <f t="shared" si="23"/>
        <v>0</v>
      </c>
      <c r="D256" s="68"/>
      <c r="E256" s="68"/>
      <c r="F256" s="68"/>
      <c r="G256" s="212"/>
      <c r="H256" s="203">
        <f t="shared" si="24"/>
        <v>0</v>
      </c>
      <c r="I256" s="68">
        <v>0</v>
      </c>
      <c r="J256" s="68"/>
      <c r="K256" s="68"/>
      <c r="L256" s="155"/>
      <c r="M256" s="271"/>
    </row>
    <row r="257" spans="1:13" ht="24" hidden="1" x14ac:dyDescent="0.25">
      <c r="A257" s="213">
        <v>6330</v>
      </c>
      <c r="B257" s="214" t="s">
        <v>265</v>
      </c>
      <c r="C257" s="207">
        <f>SUM(D257:G257)</f>
        <v>0</v>
      </c>
      <c r="D257" s="187"/>
      <c r="E257" s="187"/>
      <c r="F257" s="187"/>
      <c r="G257" s="209"/>
      <c r="H257" s="207">
        <f>SUM(I257:L257)</f>
        <v>0</v>
      </c>
      <c r="I257" s="187">
        <v>0</v>
      </c>
      <c r="J257" s="187"/>
      <c r="K257" s="187"/>
      <c r="L257" s="189"/>
      <c r="M257" s="271"/>
    </row>
    <row r="258" spans="1:13" hidden="1" x14ac:dyDescent="0.25">
      <c r="A258" s="158">
        <v>6360</v>
      </c>
      <c r="B258" s="71" t="s">
        <v>266</v>
      </c>
      <c r="C258" s="199">
        <f t="shared" si="23"/>
        <v>0</v>
      </c>
      <c r="D258" s="74"/>
      <c r="E258" s="74"/>
      <c r="F258" s="74"/>
      <c r="G258" s="156"/>
      <c r="H258" s="206">
        <f t="shared" si="24"/>
        <v>0</v>
      </c>
      <c r="I258" s="74">
        <v>0</v>
      </c>
      <c r="J258" s="74"/>
      <c r="K258" s="74"/>
      <c r="L258" s="157"/>
      <c r="M258" s="271"/>
    </row>
    <row r="259" spans="1:13" ht="36" hidden="1" x14ac:dyDescent="0.25">
      <c r="A259" s="56">
        <v>6400</v>
      </c>
      <c r="B259" s="147" t="s">
        <v>267</v>
      </c>
      <c r="C259" s="182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1">
        <f t="shared" si="35"/>
        <v>0</v>
      </c>
    </row>
    <row r="260" spans="1:13" ht="24" hidden="1" x14ac:dyDescent="0.25">
      <c r="A260" s="167">
        <v>6410</v>
      </c>
      <c r="B260" s="65" t="s">
        <v>268</v>
      </c>
      <c r="C260" s="203">
        <f t="shared" si="23"/>
        <v>0</v>
      </c>
      <c r="D260" s="168">
        <f>SUM(D261:D263)</f>
        <v>0</v>
      </c>
      <c r="E260" s="168">
        <f t="shared" ref="E260:G260" si="36">SUM(E261:E263)</f>
        <v>0</v>
      </c>
      <c r="F260" s="168">
        <f t="shared" si="36"/>
        <v>0</v>
      </c>
      <c r="G260" s="215">
        <f t="shared" si="36"/>
        <v>0</v>
      </c>
      <c r="H260" s="203">
        <f t="shared" si="24"/>
        <v>0</v>
      </c>
      <c r="I260" s="168">
        <f>SUM(I261:I263)</f>
        <v>0</v>
      </c>
      <c r="J260" s="168">
        <f t="shared" ref="J260:L260" si="37">SUM(J261:J263)</f>
        <v>0</v>
      </c>
      <c r="K260" s="168">
        <f t="shared" si="37"/>
        <v>0</v>
      </c>
      <c r="L260" s="179">
        <f t="shared" si="37"/>
        <v>0</v>
      </c>
    </row>
    <row r="261" spans="1:13" hidden="1" x14ac:dyDescent="0.25">
      <c r="A261" s="44">
        <v>6411</v>
      </c>
      <c r="B261" s="173" t="s">
        <v>269</v>
      </c>
      <c r="C261" s="199">
        <f t="shared" si="23"/>
        <v>0</v>
      </c>
      <c r="D261" s="74"/>
      <c r="E261" s="74"/>
      <c r="F261" s="74"/>
      <c r="G261" s="156"/>
      <c r="H261" s="206">
        <f t="shared" si="24"/>
        <v>0</v>
      </c>
      <c r="I261" s="74">
        <v>0</v>
      </c>
      <c r="J261" s="74"/>
      <c r="K261" s="74"/>
      <c r="L261" s="157"/>
      <c r="M261" s="271"/>
    </row>
    <row r="262" spans="1:13" ht="36" hidden="1" x14ac:dyDescent="0.25">
      <c r="A262" s="44">
        <v>6412</v>
      </c>
      <c r="B262" s="71" t="s">
        <v>270</v>
      </c>
      <c r="C262" s="199">
        <f t="shared" si="23"/>
        <v>0</v>
      </c>
      <c r="D262" s="74"/>
      <c r="E262" s="74"/>
      <c r="F262" s="74"/>
      <c r="G262" s="156"/>
      <c r="H262" s="206">
        <f t="shared" si="24"/>
        <v>0</v>
      </c>
      <c r="I262" s="74">
        <v>0</v>
      </c>
      <c r="J262" s="74"/>
      <c r="K262" s="74"/>
      <c r="L262" s="157"/>
      <c r="M262" s="271"/>
    </row>
    <row r="263" spans="1:13" ht="36" hidden="1" x14ac:dyDescent="0.25">
      <c r="A263" s="44">
        <v>6419</v>
      </c>
      <c r="B263" s="71" t="s">
        <v>271</v>
      </c>
      <c r="C263" s="199">
        <f t="shared" si="23"/>
        <v>0</v>
      </c>
      <c r="D263" s="74"/>
      <c r="E263" s="74"/>
      <c r="F263" s="74"/>
      <c r="G263" s="156"/>
      <c r="H263" s="206">
        <f t="shared" si="24"/>
        <v>0</v>
      </c>
      <c r="I263" s="74">
        <v>0</v>
      </c>
      <c r="J263" s="74"/>
      <c r="K263" s="74"/>
      <c r="L263" s="157"/>
      <c r="M263" s="271"/>
    </row>
    <row r="264" spans="1:13" ht="48" hidden="1" x14ac:dyDescent="0.25">
      <c r="A264" s="158">
        <v>6420</v>
      </c>
      <c r="B264" s="71" t="s">
        <v>272</v>
      </c>
      <c r="C264" s="199">
        <f t="shared" si="23"/>
        <v>0</v>
      </c>
      <c r="D264" s="159">
        <f>SUM(D265:D268)</f>
        <v>0</v>
      </c>
      <c r="E264" s="159">
        <f>SUM(E265:E268)</f>
        <v>0</v>
      </c>
      <c r="F264" s="159">
        <f>SUM(F265:F268)</f>
        <v>0</v>
      </c>
      <c r="G264" s="216">
        <f>SUM(G265:G268)</f>
        <v>0</v>
      </c>
      <c r="H264" s="199">
        <f>SUM(I264:L264)</f>
        <v>0</v>
      </c>
      <c r="I264" s="159">
        <f>SUM(I265:I268)</f>
        <v>0</v>
      </c>
      <c r="J264" s="159">
        <f>SUM(J265:J268)</f>
        <v>0</v>
      </c>
      <c r="K264" s="159">
        <f>SUM(K265:K268)</f>
        <v>0</v>
      </c>
      <c r="L264" s="175">
        <f>SUM(L265:L268)</f>
        <v>0</v>
      </c>
    </row>
    <row r="265" spans="1:13" ht="36" hidden="1" x14ac:dyDescent="0.25">
      <c r="A265" s="44">
        <v>6421</v>
      </c>
      <c r="B265" s="71" t="s">
        <v>273</v>
      </c>
      <c r="C265" s="199">
        <f t="shared" ref="C265:C288" si="38">SUM(D265:G265)</f>
        <v>0</v>
      </c>
      <c r="D265" s="74"/>
      <c r="E265" s="74"/>
      <c r="F265" s="74"/>
      <c r="G265" s="156"/>
      <c r="H265" s="206">
        <f t="shared" ref="H265:H288" si="39">SUM(I265:L265)</f>
        <v>0</v>
      </c>
      <c r="I265" s="74">
        <v>0</v>
      </c>
      <c r="J265" s="74"/>
      <c r="K265" s="74"/>
      <c r="L265" s="157"/>
      <c r="M265" s="271"/>
    </row>
    <row r="266" spans="1:13" hidden="1" x14ac:dyDescent="0.25">
      <c r="A266" s="44">
        <v>6422</v>
      </c>
      <c r="B266" s="71" t="s">
        <v>274</v>
      </c>
      <c r="C266" s="199">
        <f t="shared" si="38"/>
        <v>0</v>
      </c>
      <c r="D266" s="74"/>
      <c r="E266" s="74"/>
      <c r="F266" s="74"/>
      <c r="G266" s="156"/>
      <c r="H266" s="206">
        <f t="shared" si="39"/>
        <v>0</v>
      </c>
      <c r="I266" s="74">
        <v>0</v>
      </c>
      <c r="J266" s="74"/>
      <c r="K266" s="74"/>
      <c r="L266" s="157"/>
      <c r="M266" s="271"/>
    </row>
    <row r="267" spans="1:13" ht="13.5" hidden="1" customHeight="1" x14ac:dyDescent="0.25">
      <c r="A267" s="44">
        <v>6423</v>
      </c>
      <c r="B267" s="71" t="s">
        <v>275</v>
      </c>
      <c r="C267" s="199">
        <f>SUM(D267:G267)</f>
        <v>0</v>
      </c>
      <c r="D267" s="74"/>
      <c r="E267" s="74"/>
      <c r="F267" s="74"/>
      <c r="G267" s="156"/>
      <c r="H267" s="206">
        <f>SUM(I267:L267)</f>
        <v>0</v>
      </c>
      <c r="I267" s="74">
        <v>0</v>
      </c>
      <c r="J267" s="74"/>
      <c r="K267" s="74"/>
      <c r="L267" s="157"/>
      <c r="M267" s="271"/>
    </row>
    <row r="268" spans="1:13" ht="36" hidden="1" x14ac:dyDescent="0.25">
      <c r="A268" s="44">
        <v>6424</v>
      </c>
      <c r="B268" s="71" t="s">
        <v>276</v>
      </c>
      <c r="C268" s="199">
        <f>SUM(D268:G268)</f>
        <v>0</v>
      </c>
      <c r="D268" s="74"/>
      <c r="E268" s="74"/>
      <c r="F268" s="74"/>
      <c r="G268" s="156"/>
      <c r="H268" s="206">
        <f>SUM(I268:L268)</f>
        <v>0</v>
      </c>
      <c r="I268" s="74">
        <v>0</v>
      </c>
      <c r="J268" s="74"/>
      <c r="K268" s="74"/>
      <c r="L268" s="157"/>
      <c r="M268" s="273"/>
    </row>
    <row r="269" spans="1:13" ht="48" hidden="1" x14ac:dyDescent="0.25">
      <c r="A269" s="218">
        <v>7000</v>
      </c>
      <c r="B269" s="218" t="s">
        <v>277</v>
      </c>
      <c r="C269" s="219">
        <f t="shared" si="38"/>
        <v>0</v>
      </c>
      <c r="D269" s="220">
        <f>SUM(D270,D281)</f>
        <v>0</v>
      </c>
      <c r="E269" s="220">
        <f>SUM(E270,E281)</f>
        <v>0</v>
      </c>
      <c r="F269" s="220">
        <f>SUM(F270,F281)</f>
        <v>0</v>
      </c>
      <c r="G269" s="220">
        <f>SUM(G270,G281)</f>
        <v>0</v>
      </c>
      <c r="H269" s="221">
        <f t="shared" si="39"/>
        <v>0</v>
      </c>
      <c r="I269" s="220">
        <f>SUM(I270,I281)</f>
        <v>0</v>
      </c>
      <c r="J269" s="220">
        <f>SUM(J270,J281)</f>
        <v>0</v>
      </c>
      <c r="K269" s="220">
        <f>SUM(K270,K281)</f>
        <v>0</v>
      </c>
      <c r="L269" s="222">
        <f>SUM(L270,L281)</f>
        <v>0</v>
      </c>
    </row>
    <row r="270" spans="1:13" ht="24" hidden="1" x14ac:dyDescent="0.25">
      <c r="A270" s="56">
        <v>7200</v>
      </c>
      <c r="B270" s="147" t="s">
        <v>278</v>
      </c>
      <c r="C270" s="182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7">
        <v>7210</v>
      </c>
      <c r="B271" s="65" t="s">
        <v>279</v>
      </c>
      <c r="C271" s="203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>
        <v>0</v>
      </c>
      <c r="J271" s="68"/>
      <c r="K271" s="68"/>
      <c r="L271" s="155"/>
      <c r="M271" s="271"/>
    </row>
    <row r="272" spans="1:13" s="217" customFormat="1" ht="24" hidden="1" x14ac:dyDescent="0.25">
      <c r="A272" s="158">
        <v>7220</v>
      </c>
      <c r="B272" s="71" t="s">
        <v>280</v>
      </c>
      <c r="C272" s="199">
        <f>SUM(D272:G272)</f>
        <v>0</v>
      </c>
      <c r="D272" s="159">
        <f>SUM(D273:D274)</f>
        <v>0</v>
      </c>
      <c r="E272" s="159">
        <f>SUM(E273:E274)</f>
        <v>0</v>
      </c>
      <c r="F272" s="159">
        <f>SUM(F273:F274)</f>
        <v>0</v>
      </c>
      <c r="G272" s="159">
        <f>SUM(G273:G274)</f>
        <v>0</v>
      </c>
      <c r="H272" s="72">
        <f>SUM(I272:L272)</f>
        <v>0</v>
      </c>
      <c r="I272" s="159">
        <f>SUM(I273:I274)</f>
        <v>0</v>
      </c>
      <c r="J272" s="159">
        <f>SUM(J273:J274)</f>
        <v>0</v>
      </c>
      <c r="K272" s="159">
        <f>SUM(K273:K274)</f>
        <v>0</v>
      </c>
      <c r="L272" s="161">
        <f>SUM(L273:L274)</f>
        <v>0</v>
      </c>
    </row>
    <row r="273" spans="1:13" s="217" customFormat="1" ht="36" hidden="1" x14ac:dyDescent="0.25">
      <c r="A273" s="44">
        <v>7221</v>
      </c>
      <c r="B273" s="71" t="s">
        <v>281</v>
      </c>
      <c r="C273" s="199">
        <f t="shared" si="38"/>
        <v>0</v>
      </c>
      <c r="D273" s="74"/>
      <c r="E273" s="74"/>
      <c r="F273" s="74"/>
      <c r="G273" s="156"/>
      <c r="H273" s="72">
        <f t="shared" si="39"/>
        <v>0</v>
      </c>
      <c r="I273" s="74">
        <v>0</v>
      </c>
      <c r="J273" s="74"/>
      <c r="K273" s="74"/>
      <c r="L273" s="157"/>
      <c r="M273" s="273"/>
    </row>
    <row r="274" spans="1:13" s="217" customFormat="1" ht="36" hidden="1" x14ac:dyDescent="0.25">
      <c r="A274" s="44">
        <v>7222</v>
      </c>
      <c r="B274" s="71" t="s">
        <v>282</v>
      </c>
      <c r="C274" s="199">
        <f t="shared" si="38"/>
        <v>0</v>
      </c>
      <c r="D274" s="74"/>
      <c r="E274" s="74"/>
      <c r="F274" s="74"/>
      <c r="G274" s="156"/>
      <c r="H274" s="72">
        <f t="shared" si="39"/>
        <v>0</v>
      </c>
      <c r="I274" s="74">
        <v>0</v>
      </c>
      <c r="J274" s="74"/>
      <c r="K274" s="74"/>
      <c r="L274" s="157"/>
      <c r="M274" s="273"/>
    </row>
    <row r="275" spans="1:13" ht="24" hidden="1" x14ac:dyDescent="0.25">
      <c r="A275" s="158">
        <v>7230</v>
      </c>
      <c r="B275" s="71" t="s">
        <v>283</v>
      </c>
      <c r="C275" s="199">
        <f t="shared" si="38"/>
        <v>0</v>
      </c>
      <c r="D275" s="74"/>
      <c r="E275" s="74"/>
      <c r="F275" s="74"/>
      <c r="G275" s="156"/>
      <c r="H275" s="72">
        <f t="shared" si="39"/>
        <v>0</v>
      </c>
      <c r="I275" s="74">
        <v>0</v>
      </c>
      <c r="J275" s="74"/>
      <c r="K275" s="74"/>
      <c r="L275" s="157"/>
      <c r="M275" s="271"/>
    </row>
    <row r="276" spans="1:13" ht="24" hidden="1" x14ac:dyDescent="0.25">
      <c r="A276" s="158">
        <v>7240</v>
      </c>
      <c r="B276" s="71" t="s">
        <v>284</v>
      </c>
      <c r="C276" s="199">
        <f t="shared" si="38"/>
        <v>0</v>
      </c>
      <c r="D276" s="159">
        <f>SUM(D277:D279)</f>
        <v>0</v>
      </c>
      <c r="E276" s="159">
        <f t="shared" ref="E276:G276" si="40">SUM(E277:E279)</f>
        <v>0</v>
      </c>
      <c r="F276" s="159">
        <f t="shared" si="40"/>
        <v>0</v>
      </c>
      <c r="G276" s="160">
        <f t="shared" si="40"/>
        <v>0</v>
      </c>
      <c r="H276" s="72">
        <f t="shared" si="39"/>
        <v>0</v>
      </c>
      <c r="I276" s="159">
        <f t="shared" ref="I276:L276" si="41">SUM(I277:I279)</f>
        <v>0</v>
      </c>
      <c r="J276" s="159">
        <f t="shared" si="41"/>
        <v>0</v>
      </c>
      <c r="K276" s="159">
        <f>SUM(K277:K279)</f>
        <v>0</v>
      </c>
      <c r="L276" s="161">
        <f t="shared" si="41"/>
        <v>0</v>
      </c>
    </row>
    <row r="277" spans="1:13" ht="48" hidden="1" x14ac:dyDescent="0.25">
      <c r="A277" s="44">
        <v>7245</v>
      </c>
      <c r="B277" s="71" t="s">
        <v>285</v>
      </c>
      <c r="C277" s="199">
        <f t="shared" si="38"/>
        <v>0</v>
      </c>
      <c r="D277" s="74"/>
      <c r="E277" s="74"/>
      <c r="F277" s="74"/>
      <c r="G277" s="156"/>
      <c r="H277" s="72">
        <f t="shared" si="39"/>
        <v>0</v>
      </c>
      <c r="I277" s="74">
        <v>0</v>
      </c>
      <c r="J277" s="74"/>
      <c r="K277" s="74"/>
      <c r="L277" s="157"/>
      <c r="M277" s="271"/>
    </row>
    <row r="278" spans="1:13" ht="84.75" hidden="1" customHeight="1" x14ac:dyDescent="0.25">
      <c r="A278" s="44">
        <v>7246</v>
      </c>
      <c r="B278" s="71" t="s">
        <v>286</v>
      </c>
      <c r="C278" s="199">
        <f t="shared" si="38"/>
        <v>0</v>
      </c>
      <c r="D278" s="74"/>
      <c r="E278" s="74"/>
      <c r="F278" s="74"/>
      <c r="G278" s="156"/>
      <c r="H278" s="72">
        <f t="shared" si="39"/>
        <v>0</v>
      </c>
      <c r="I278" s="74">
        <v>0</v>
      </c>
      <c r="J278" s="74"/>
      <c r="K278" s="74"/>
      <c r="L278" s="157"/>
      <c r="M278" s="271"/>
    </row>
    <row r="279" spans="1:13" ht="36" hidden="1" x14ac:dyDescent="0.25">
      <c r="A279" s="44">
        <v>7247</v>
      </c>
      <c r="B279" s="71" t="s">
        <v>287</v>
      </c>
      <c r="C279" s="199">
        <f t="shared" si="38"/>
        <v>0</v>
      </c>
      <c r="D279" s="74"/>
      <c r="E279" s="74"/>
      <c r="F279" s="74"/>
      <c r="G279" s="156"/>
      <c r="H279" s="72">
        <f t="shared" si="39"/>
        <v>0</v>
      </c>
      <c r="I279" s="74">
        <v>0</v>
      </c>
      <c r="J279" s="74"/>
      <c r="K279" s="74"/>
      <c r="L279" s="157"/>
      <c r="M279" s="271"/>
    </row>
    <row r="280" spans="1:13" ht="24" hidden="1" x14ac:dyDescent="0.25">
      <c r="A280" s="167">
        <v>7260</v>
      </c>
      <c r="B280" s="65" t="s">
        <v>288</v>
      </c>
      <c r="C280" s="203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>
        <v>0</v>
      </c>
      <c r="J280" s="68"/>
      <c r="K280" s="68"/>
      <c r="L280" s="155"/>
      <c r="M280" s="271"/>
    </row>
    <row r="281" spans="1:13" hidden="1" x14ac:dyDescent="0.25">
      <c r="A281" s="108">
        <v>7700</v>
      </c>
      <c r="B281" s="85" t="s">
        <v>289</v>
      </c>
      <c r="C281" s="86">
        <f t="shared" si="38"/>
        <v>0</v>
      </c>
      <c r="D281" s="223">
        <f>D282</f>
        <v>0</v>
      </c>
      <c r="E281" s="223">
        <f t="shared" ref="E281:G281" si="42">E282</f>
        <v>0</v>
      </c>
      <c r="F281" s="223">
        <f t="shared" si="42"/>
        <v>0</v>
      </c>
      <c r="G281" s="224">
        <f t="shared" si="42"/>
        <v>0</v>
      </c>
      <c r="H281" s="86">
        <f t="shared" si="39"/>
        <v>0</v>
      </c>
      <c r="I281" s="223">
        <f t="shared" ref="I281:L281" si="43">I282</f>
        <v>0</v>
      </c>
      <c r="J281" s="223">
        <f t="shared" si="43"/>
        <v>0</v>
      </c>
      <c r="K281" s="223">
        <f t="shared" si="43"/>
        <v>0</v>
      </c>
      <c r="L281" s="225">
        <f t="shared" si="43"/>
        <v>0</v>
      </c>
    </row>
    <row r="282" spans="1:13" hidden="1" x14ac:dyDescent="0.25">
      <c r="A282" s="150">
        <v>7720</v>
      </c>
      <c r="B282" s="65" t="s">
        <v>290</v>
      </c>
      <c r="C282" s="79">
        <f t="shared" si="38"/>
        <v>0</v>
      </c>
      <c r="D282" s="81"/>
      <c r="E282" s="81"/>
      <c r="F282" s="81"/>
      <c r="G282" s="226"/>
      <c r="H282" s="79">
        <f t="shared" si="39"/>
        <v>0</v>
      </c>
      <c r="I282" s="81">
        <v>0</v>
      </c>
      <c r="J282" s="81"/>
      <c r="K282" s="81"/>
      <c r="L282" s="227"/>
      <c r="M282" s="271"/>
    </row>
    <row r="283" spans="1:13" hidden="1" x14ac:dyDescent="0.25">
      <c r="A283" s="228">
        <v>9000</v>
      </c>
      <c r="B283" s="229" t="s">
        <v>291</v>
      </c>
      <c r="C283" s="230">
        <f t="shared" si="38"/>
        <v>0</v>
      </c>
      <c r="D283" s="231">
        <f>D284</f>
        <v>0</v>
      </c>
      <c r="E283" s="231">
        <f t="shared" ref="E283:G284" si="44">E284</f>
        <v>0</v>
      </c>
      <c r="F283" s="231">
        <f t="shared" si="44"/>
        <v>0</v>
      </c>
      <c r="G283" s="232">
        <f t="shared" si="44"/>
        <v>0</v>
      </c>
      <c r="H283" s="233">
        <f t="shared" si="39"/>
        <v>0</v>
      </c>
      <c r="I283" s="231">
        <f t="shared" ref="I283:L284" si="45">I284</f>
        <v>0</v>
      </c>
      <c r="J283" s="231">
        <f>J284</f>
        <v>0</v>
      </c>
      <c r="K283" s="231">
        <f t="shared" si="45"/>
        <v>0</v>
      </c>
      <c r="L283" s="234">
        <f t="shared" si="45"/>
        <v>0</v>
      </c>
    </row>
    <row r="284" spans="1:13" ht="24" hidden="1" x14ac:dyDescent="0.25">
      <c r="A284" s="235">
        <v>9200</v>
      </c>
      <c r="B284" s="71" t="s">
        <v>292</v>
      </c>
      <c r="C284" s="200">
        <f t="shared" si="38"/>
        <v>0</v>
      </c>
      <c r="D284" s="162">
        <f>D285</f>
        <v>0</v>
      </c>
      <c r="E284" s="162">
        <f t="shared" si="44"/>
        <v>0</v>
      </c>
      <c r="F284" s="162">
        <f t="shared" si="44"/>
        <v>0</v>
      </c>
      <c r="G284" s="163">
        <f t="shared" si="44"/>
        <v>0</v>
      </c>
      <c r="H284" s="117">
        <f t="shared" si="39"/>
        <v>0</v>
      </c>
      <c r="I284" s="162">
        <f t="shared" si="45"/>
        <v>0</v>
      </c>
      <c r="J284" s="162">
        <f t="shared" si="45"/>
        <v>0</v>
      </c>
      <c r="K284" s="162">
        <f t="shared" si="45"/>
        <v>0</v>
      </c>
      <c r="L284" s="164">
        <f t="shared" si="45"/>
        <v>0</v>
      </c>
    </row>
    <row r="285" spans="1:13" ht="24" hidden="1" x14ac:dyDescent="0.25">
      <c r="A285" s="236">
        <v>9230</v>
      </c>
      <c r="B285" s="71" t="s">
        <v>293</v>
      </c>
      <c r="C285" s="200">
        <f t="shared" si="38"/>
        <v>0</v>
      </c>
      <c r="D285" s="162"/>
      <c r="E285" s="162"/>
      <c r="F285" s="162"/>
      <c r="G285" s="163"/>
      <c r="H285" s="117">
        <f t="shared" si="39"/>
        <v>0</v>
      </c>
      <c r="I285" s="162">
        <v>0</v>
      </c>
      <c r="J285" s="162"/>
      <c r="K285" s="162"/>
      <c r="L285" s="164"/>
      <c r="M285" s="271"/>
    </row>
    <row r="286" spans="1:13" hidden="1" x14ac:dyDescent="0.25">
      <c r="A286" s="173"/>
      <c r="B286" s="71" t="s">
        <v>294</v>
      </c>
      <c r="C286" s="199">
        <f t="shared" si="38"/>
        <v>0</v>
      </c>
      <c r="D286" s="159">
        <f>SUM(D287:D288)</f>
        <v>0</v>
      </c>
      <c r="E286" s="159">
        <f>SUM(E287:E288)</f>
        <v>0</v>
      </c>
      <c r="F286" s="159">
        <f>SUM(F287:F288)</f>
        <v>0</v>
      </c>
      <c r="G286" s="160">
        <f>SUM(G287:G288)</f>
        <v>0</v>
      </c>
      <c r="H286" s="72">
        <f t="shared" si="39"/>
        <v>0</v>
      </c>
      <c r="I286" s="159">
        <f>SUM(I287:I288)</f>
        <v>0</v>
      </c>
      <c r="J286" s="159">
        <f>SUM(J287:J288)</f>
        <v>0</v>
      </c>
      <c r="K286" s="159">
        <f>SUM(K287:K288)</f>
        <v>0</v>
      </c>
      <c r="L286" s="161">
        <f>SUM(L287:L288)</f>
        <v>0</v>
      </c>
    </row>
    <row r="287" spans="1:13" hidden="1" x14ac:dyDescent="0.25">
      <c r="A287" s="173" t="s">
        <v>295</v>
      </c>
      <c r="B287" s="44" t="s">
        <v>296</v>
      </c>
      <c r="C287" s="199">
        <f t="shared" si="38"/>
        <v>0</v>
      </c>
      <c r="D287" s="74"/>
      <c r="E287" s="74"/>
      <c r="F287" s="74"/>
      <c r="G287" s="156"/>
      <c r="H287" s="72">
        <f t="shared" si="39"/>
        <v>0</v>
      </c>
      <c r="I287" s="74">
        <v>0</v>
      </c>
      <c r="J287" s="74"/>
      <c r="K287" s="74"/>
      <c r="L287" s="157"/>
      <c r="M287" s="271"/>
    </row>
    <row r="288" spans="1:13" ht="24" hidden="1" x14ac:dyDescent="0.25">
      <c r="A288" s="173" t="s">
        <v>297</v>
      </c>
      <c r="B288" s="237" t="s">
        <v>298</v>
      </c>
      <c r="C288" s="203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>
        <v>0</v>
      </c>
      <c r="J288" s="68"/>
      <c r="K288" s="68"/>
      <c r="L288" s="155"/>
      <c r="M288" s="271"/>
    </row>
    <row r="289" spans="1:12" ht="12.75" thickBot="1" x14ac:dyDescent="0.3">
      <c r="A289" s="238"/>
      <c r="B289" s="238" t="s">
        <v>299</v>
      </c>
      <c r="C289" s="239">
        <f>SUM(C286,C269,C230,C195,C187,C173,C75,C53,C283)</f>
        <v>45712</v>
      </c>
      <c r="D289" s="239">
        <f t="shared" ref="D289:L289" si="46">SUM(D286,D269,D230,D195,D187,D173,D75,D53,D283)</f>
        <v>45712</v>
      </c>
      <c r="E289" s="239">
        <f t="shared" si="46"/>
        <v>0</v>
      </c>
      <c r="F289" s="239">
        <f t="shared" si="46"/>
        <v>0</v>
      </c>
      <c r="G289" s="240">
        <f t="shared" si="46"/>
        <v>0</v>
      </c>
      <c r="H289" s="241">
        <f t="shared" si="46"/>
        <v>45712</v>
      </c>
      <c r="I289" s="239">
        <f t="shared" si="46"/>
        <v>45712</v>
      </c>
      <c r="J289" s="239">
        <f t="shared" si="46"/>
        <v>0</v>
      </c>
      <c r="K289" s="239">
        <f t="shared" si="46"/>
        <v>0</v>
      </c>
      <c r="L289" s="242">
        <f t="shared" si="46"/>
        <v>0</v>
      </c>
    </row>
    <row r="290" spans="1:12" s="24" customFormat="1" ht="13.5" hidden="1" thickTop="1" thickBot="1" x14ac:dyDescent="0.3">
      <c r="A290" s="297" t="s">
        <v>300</v>
      </c>
      <c r="B290" s="298"/>
      <c r="C290" s="243">
        <f>SUM(D290:G290)</f>
        <v>0</v>
      </c>
      <c r="D290" s="244">
        <f>SUM(D24,D25,D41)-D51</f>
        <v>0</v>
      </c>
      <c r="E290" s="244">
        <f>SUM(E24,E25,E41)-E51</f>
        <v>0</v>
      </c>
      <c r="F290" s="244">
        <f>(F26+F43)-F51</f>
        <v>0</v>
      </c>
      <c r="G290" s="245">
        <f>G45-G51</f>
        <v>0</v>
      </c>
      <c r="H290" s="243">
        <f>SUM(I290:L290)</f>
        <v>0</v>
      </c>
      <c r="I290" s="244">
        <f>SUM(I24,I25,I41)-I51</f>
        <v>0</v>
      </c>
      <c r="J290" s="244">
        <f>SUM(J24,J25,J41)-J51</f>
        <v>0</v>
      </c>
      <c r="K290" s="244">
        <f>(K26+K43)-K51</f>
        <v>0</v>
      </c>
      <c r="L290" s="246">
        <f>L45-L51</f>
        <v>0</v>
      </c>
    </row>
    <row r="291" spans="1:12" s="24" customFormat="1" ht="12.75" hidden="1" thickTop="1" x14ac:dyDescent="0.25">
      <c r="A291" s="274" t="s">
        <v>301</v>
      </c>
      <c r="B291" s="275"/>
      <c r="C291" s="247">
        <f t="shared" ref="C291:L291" si="47">SUM(C292,C293)-C300+C301</f>
        <v>0</v>
      </c>
      <c r="D291" s="248">
        <f t="shared" si="47"/>
        <v>0</v>
      </c>
      <c r="E291" s="248">
        <f t="shared" si="47"/>
        <v>0</v>
      </c>
      <c r="F291" s="248">
        <f t="shared" si="47"/>
        <v>0</v>
      </c>
      <c r="G291" s="249">
        <f t="shared" si="47"/>
        <v>0</v>
      </c>
      <c r="H291" s="250">
        <f t="shared" si="47"/>
        <v>0</v>
      </c>
      <c r="I291" s="248">
        <f t="shared" si="47"/>
        <v>0</v>
      </c>
      <c r="J291" s="248">
        <f t="shared" si="47"/>
        <v>0</v>
      </c>
      <c r="K291" s="248">
        <f t="shared" si="47"/>
        <v>0</v>
      </c>
      <c r="L291" s="251">
        <f t="shared" si="47"/>
        <v>0</v>
      </c>
    </row>
    <row r="292" spans="1:12" s="24" customFormat="1" ht="13.5" hidden="1" thickTop="1" thickBot="1" x14ac:dyDescent="0.3">
      <c r="A292" s="126" t="s">
        <v>302</v>
      </c>
      <c r="B292" s="126" t="s">
        <v>303</v>
      </c>
      <c r="C292" s="252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3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4" t="s">
        <v>304</v>
      </c>
      <c r="B293" s="254" t="s">
        <v>305</v>
      </c>
      <c r="C293" s="247">
        <f t="shared" ref="C293:L293" si="49">SUM(C294,C296,C298)-SUM(C295,C297,C299)</f>
        <v>0</v>
      </c>
      <c r="D293" s="248">
        <f t="shared" si="49"/>
        <v>0</v>
      </c>
      <c r="E293" s="248">
        <f t="shared" si="49"/>
        <v>0</v>
      </c>
      <c r="F293" s="248">
        <f t="shared" si="49"/>
        <v>0</v>
      </c>
      <c r="G293" s="255">
        <f t="shared" si="49"/>
        <v>0</v>
      </c>
      <c r="H293" s="250">
        <f t="shared" si="49"/>
        <v>0</v>
      </c>
      <c r="I293" s="248">
        <f t="shared" si="49"/>
        <v>0</v>
      </c>
      <c r="J293" s="248">
        <f t="shared" si="49"/>
        <v>0</v>
      </c>
      <c r="K293" s="248">
        <f t="shared" si="49"/>
        <v>0</v>
      </c>
      <c r="L293" s="251">
        <f t="shared" si="49"/>
        <v>0</v>
      </c>
    </row>
    <row r="294" spans="1:12" ht="12.75" hidden="1" thickTop="1" x14ac:dyDescent="0.25">
      <c r="A294" s="256" t="s">
        <v>306</v>
      </c>
      <c r="B294" s="116" t="s">
        <v>307</v>
      </c>
      <c r="C294" s="79">
        <f t="shared" ref="C294:C299" si="50">SUM(D294:G294)</f>
        <v>0</v>
      </c>
      <c r="D294" s="81"/>
      <c r="E294" s="81"/>
      <c r="F294" s="81"/>
      <c r="G294" s="226"/>
      <c r="H294" s="79">
        <f t="shared" ref="H294:H299" si="51">SUM(I294:L294)</f>
        <v>0</v>
      </c>
      <c r="I294" s="81"/>
      <c r="J294" s="81"/>
      <c r="K294" s="81"/>
      <c r="L294" s="227"/>
    </row>
    <row r="295" spans="1:12" ht="24.75" hidden="1" thickTop="1" x14ac:dyDescent="0.25">
      <c r="A295" s="173" t="s">
        <v>308</v>
      </c>
      <c r="B295" s="43" t="s">
        <v>309</v>
      </c>
      <c r="C295" s="72">
        <f t="shared" si="50"/>
        <v>0</v>
      </c>
      <c r="D295" s="74"/>
      <c r="E295" s="74"/>
      <c r="F295" s="74"/>
      <c r="G295" s="156"/>
      <c r="H295" s="72">
        <f t="shared" si="51"/>
        <v>0</v>
      </c>
      <c r="I295" s="74"/>
      <c r="J295" s="74"/>
      <c r="K295" s="74"/>
      <c r="L295" s="157"/>
    </row>
    <row r="296" spans="1:12" ht="12.75" hidden="1" thickTop="1" x14ac:dyDescent="0.25">
      <c r="A296" s="173" t="s">
        <v>310</v>
      </c>
      <c r="B296" s="43" t="s">
        <v>311</v>
      </c>
      <c r="C296" s="72">
        <f t="shared" si="50"/>
        <v>0</v>
      </c>
      <c r="D296" s="74"/>
      <c r="E296" s="74"/>
      <c r="F296" s="74"/>
      <c r="G296" s="156"/>
      <c r="H296" s="72">
        <f t="shared" si="51"/>
        <v>0</v>
      </c>
      <c r="I296" s="74"/>
      <c r="J296" s="74"/>
      <c r="K296" s="74"/>
      <c r="L296" s="157"/>
    </row>
    <row r="297" spans="1:12" ht="24.75" hidden="1" thickTop="1" x14ac:dyDescent="0.25">
      <c r="A297" s="173" t="s">
        <v>312</v>
      </c>
      <c r="B297" s="43" t="s">
        <v>313</v>
      </c>
      <c r="C297" s="72">
        <f t="shared" si="50"/>
        <v>0</v>
      </c>
      <c r="D297" s="74"/>
      <c r="E297" s="74"/>
      <c r="F297" s="74"/>
      <c r="G297" s="156"/>
      <c r="H297" s="72">
        <f t="shared" si="51"/>
        <v>0</v>
      </c>
      <c r="I297" s="74"/>
      <c r="J297" s="74"/>
      <c r="K297" s="74"/>
      <c r="L297" s="157"/>
    </row>
    <row r="298" spans="1:12" ht="12.75" hidden="1" thickTop="1" x14ac:dyDescent="0.25">
      <c r="A298" s="173" t="s">
        <v>314</v>
      </c>
      <c r="B298" s="43" t="s">
        <v>315</v>
      </c>
      <c r="C298" s="72">
        <f t="shared" si="50"/>
        <v>0</v>
      </c>
      <c r="D298" s="74"/>
      <c r="E298" s="74"/>
      <c r="F298" s="74"/>
      <c r="G298" s="156"/>
      <c r="H298" s="72">
        <f t="shared" si="51"/>
        <v>0</v>
      </c>
      <c r="I298" s="74"/>
      <c r="J298" s="74"/>
      <c r="K298" s="74"/>
      <c r="L298" s="157"/>
    </row>
    <row r="299" spans="1:12" ht="24.75" hidden="1" thickTop="1" x14ac:dyDescent="0.25">
      <c r="A299" s="257" t="s">
        <v>316</v>
      </c>
      <c r="B299" s="258" t="s">
        <v>317</v>
      </c>
      <c r="C299" s="183">
        <f t="shared" si="50"/>
        <v>0</v>
      </c>
      <c r="D299" s="187"/>
      <c r="E299" s="187"/>
      <c r="F299" s="187"/>
      <c r="G299" s="259"/>
      <c r="H299" s="183">
        <f t="shared" si="51"/>
        <v>0</v>
      </c>
      <c r="I299" s="187"/>
      <c r="J299" s="187"/>
      <c r="K299" s="187"/>
      <c r="L299" s="189"/>
    </row>
    <row r="300" spans="1:12" s="24" customFormat="1" ht="13.5" hidden="1" thickTop="1" thickBot="1" x14ac:dyDescent="0.3">
      <c r="A300" s="260" t="s">
        <v>318</v>
      </c>
      <c r="B300" s="260" t="s">
        <v>319</v>
      </c>
      <c r="C300" s="261">
        <f>SUM(D300:G300)</f>
        <v>0</v>
      </c>
      <c r="D300" s="262"/>
      <c r="E300" s="262"/>
      <c r="F300" s="262"/>
      <c r="G300" s="263"/>
      <c r="H300" s="261">
        <f>SUM(I300:L300)</f>
        <v>0</v>
      </c>
      <c r="I300" s="262"/>
      <c r="J300" s="262"/>
      <c r="K300" s="262"/>
      <c r="L300" s="264"/>
    </row>
    <row r="301" spans="1:12" s="24" customFormat="1" ht="48.75" hidden="1" thickTop="1" x14ac:dyDescent="0.25">
      <c r="A301" s="254" t="s">
        <v>320</v>
      </c>
      <c r="B301" s="265" t="s">
        <v>321</v>
      </c>
      <c r="C301" s="266">
        <f>SUM(D301:G301)</f>
        <v>0</v>
      </c>
      <c r="D301" s="176"/>
      <c r="E301" s="176"/>
      <c r="F301" s="176"/>
      <c r="G301" s="177"/>
      <c r="H301" s="266">
        <f>SUM(I301:L301)</f>
        <v>0</v>
      </c>
      <c r="I301" s="176"/>
      <c r="J301" s="176"/>
      <c r="K301" s="176"/>
      <c r="L301" s="178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67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67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67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YNWI94ogSEH+Vk8+Cv4DK4cHt7BwOfis+XnhouepJh+P58DtZGKZKseud0VsS34ALAExfigmufVsleLVUNCB6g==" saltValue="l7RWBEXxVK1Jhd48fctNAQ==" spinCount="100000" sheet="1" objects="1" scenarios="1" formatCells="0" formatColumns="0" formatRows="0" insertHyperlinks="0"/>
  <autoFilter ref="A18:M301">
    <filterColumn colId="7">
      <filters blank="1">
        <filter val="45 000"/>
        <filter val="45 712"/>
        <filter val="712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68" customWidth="1"/>
    <col min="2" max="2" width="28" style="268" customWidth="1"/>
    <col min="3" max="3" width="9.7109375" style="268" hidden="1" customWidth="1"/>
    <col min="4" max="4" width="9.5703125" style="268" hidden="1" customWidth="1"/>
    <col min="5" max="6" width="8.7109375" style="268" hidden="1" customWidth="1"/>
    <col min="7" max="7" width="8.28515625" style="268" hidden="1" customWidth="1"/>
    <col min="8" max="11" width="8.7109375" style="268" customWidth="1"/>
    <col min="12" max="12" width="7.5703125" style="268" customWidth="1"/>
    <col min="13" max="13" width="0" style="1" hidden="1" customWidth="1"/>
    <col min="14" max="16384" width="9.140625" style="1"/>
  </cols>
  <sheetData>
    <row r="1" spans="1:12" x14ac:dyDescent="0.25">
      <c r="A1" s="301" t="s">
        <v>326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35.25" customHeight="1" x14ac:dyDescent="0.25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</row>
    <row r="3" spans="1:12" ht="12.75" customHeight="1" x14ac:dyDescent="0.25">
      <c r="A3" s="2" t="s">
        <v>2</v>
      </c>
      <c r="B3" s="3"/>
      <c r="C3" s="305" t="s">
        <v>3</v>
      </c>
      <c r="D3" s="305"/>
      <c r="E3" s="305"/>
      <c r="F3" s="305"/>
      <c r="G3" s="305"/>
      <c r="H3" s="305"/>
      <c r="I3" s="305"/>
      <c r="J3" s="305"/>
      <c r="K3" s="305"/>
      <c r="L3" s="306"/>
    </row>
    <row r="4" spans="1:12" ht="12.75" customHeight="1" x14ac:dyDescent="0.25">
      <c r="A4" s="2" t="s">
        <v>4</v>
      </c>
      <c r="B4" s="3"/>
      <c r="C4" s="305" t="s">
        <v>5</v>
      </c>
      <c r="D4" s="305"/>
      <c r="E4" s="305"/>
      <c r="F4" s="305"/>
      <c r="G4" s="305"/>
      <c r="H4" s="305"/>
      <c r="I4" s="305"/>
      <c r="J4" s="305"/>
      <c r="K4" s="305"/>
      <c r="L4" s="306"/>
    </row>
    <row r="5" spans="1:12" ht="12.75" customHeight="1" x14ac:dyDescent="0.25">
      <c r="A5" s="4" t="s">
        <v>6</v>
      </c>
      <c r="B5" s="5"/>
      <c r="C5" s="299" t="s">
        <v>7</v>
      </c>
      <c r="D5" s="299"/>
      <c r="E5" s="299"/>
      <c r="F5" s="299"/>
      <c r="G5" s="299"/>
      <c r="H5" s="299"/>
      <c r="I5" s="299"/>
      <c r="J5" s="299"/>
      <c r="K5" s="299"/>
      <c r="L5" s="300"/>
    </row>
    <row r="6" spans="1:12" ht="12.75" customHeight="1" x14ac:dyDescent="0.25">
      <c r="A6" s="4" t="s">
        <v>8</v>
      </c>
      <c r="B6" s="5"/>
      <c r="C6" s="299" t="s">
        <v>327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4" t="s">
        <v>10</v>
      </c>
      <c r="B7" s="5"/>
      <c r="C7" s="305" t="s">
        <v>328</v>
      </c>
      <c r="D7" s="305"/>
      <c r="E7" s="305"/>
      <c r="F7" s="305"/>
      <c r="G7" s="305"/>
      <c r="H7" s="305"/>
      <c r="I7" s="305"/>
      <c r="J7" s="305"/>
      <c r="K7" s="305"/>
      <c r="L7" s="306"/>
    </row>
    <row r="8" spans="1:12" ht="12.75" customHeight="1" x14ac:dyDescent="0.25">
      <c r="A8" s="6" t="s">
        <v>12</v>
      </c>
      <c r="B8" s="5"/>
      <c r="C8" s="269"/>
      <c r="D8" s="269"/>
      <c r="E8" s="269"/>
      <c r="F8" s="269"/>
      <c r="G8" s="269"/>
      <c r="H8" s="269"/>
      <c r="I8" s="269"/>
      <c r="J8" s="269"/>
      <c r="K8" s="269"/>
      <c r="L8" s="270"/>
    </row>
    <row r="9" spans="1:12" ht="12.75" customHeight="1" x14ac:dyDescent="0.25">
      <c r="A9" s="4"/>
      <c r="B9" s="5" t="s">
        <v>13</v>
      </c>
      <c r="C9" s="307" t="s">
        <v>325</v>
      </c>
      <c r="D9" s="307"/>
      <c r="E9" s="307"/>
      <c r="F9" s="307"/>
      <c r="G9" s="307"/>
      <c r="H9" s="307"/>
      <c r="I9" s="307"/>
      <c r="J9" s="307"/>
      <c r="K9" s="307"/>
      <c r="L9" s="308"/>
    </row>
    <row r="10" spans="1:12" ht="12.75" customHeight="1" x14ac:dyDescent="0.25">
      <c r="A10" s="4"/>
      <c r="B10" s="5" t="s">
        <v>14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ht="12.75" customHeight="1" x14ac:dyDescent="0.25">
      <c r="A11" s="4"/>
      <c r="B11" s="5" t="s">
        <v>15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8"/>
    </row>
    <row r="12" spans="1:12" ht="12.75" customHeight="1" x14ac:dyDescent="0.25">
      <c r="A12" s="4"/>
      <c r="B12" s="5" t="s">
        <v>17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8"/>
    </row>
    <row r="13" spans="1:12" ht="12.75" customHeight="1" x14ac:dyDescent="0.25">
      <c r="A13" s="4"/>
      <c r="B13" s="5" t="s">
        <v>18</v>
      </c>
      <c r="C13" s="299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6" t="s">
        <v>19</v>
      </c>
      <c r="B15" s="279" t="s">
        <v>20</v>
      </c>
      <c r="C15" s="281" t="s">
        <v>21</v>
      </c>
      <c r="D15" s="282"/>
      <c r="E15" s="282"/>
      <c r="F15" s="282"/>
      <c r="G15" s="283"/>
      <c r="H15" s="281" t="s">
        <v>22</v>
      </c>
      <c r="I15" s="282"/>
      <c r="J15" s="282"/>
      <c r="K15" s="282"/>
      <c r="L15" s="284"/>
    </row>
    <row r="16" spans="1:12" s="11" customFormat="1" ht="12.75" customHeight="1" x14ac:dyDescent="0.25">
      <c r="A16" s="277"/>
      <c r="B16" s="280"/>
      <c r="C16" s="285" t="s">
        <v>23</v>
      </c>
      <c r="D16" s="286" t="s">
        <v>24</v>
      </c>
      <c r="E16" s="288" t="s">
        <v>25</v>
      </c>
      <c r="F16" s="290" t="s">
        <v>26</v>
      </c>
      <c r="G16" s="292" t="s">
        <v>27</v>
      </c>
      <c r="H16" s="285" t="s">
        <v>23</v>
      </c>
      <c r="I16" s="286" t="s">
        <v>24</v>
      </c>
      <c r="J16" s="288" t="s">
        <v>25</v>
      </c>
      <c r="K16" s="290" t="s">
        <v>26</v>
      </c>
      <c r="L16" s="295" t="s">
        <v>27</v>
      </c>
    </row>
    <row r="17" spans="1:12" s="12" customFormat="1" ht="61.5" customHeight="1" thickBot="1" x14ac:dyDescent="0.3">
      <c r="A17" s="278"/>
      <c r="B17" s="280"/>
      <c r="C17" s="285"/>
      <c r="D17" s="287"/>
      <c r="E17" s="289"/>
      <c r="F17" s="291"/>
      <c r="G17" s="292"/>
      <c r="H17" s="293"/>
      <c r="I17" s="294"/>
      <c r="J17" s="289"/>
      <c r="K17" s="291"/>
      <c r="L17" s="296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28725</v>
      </c>
      <c r="D20" s="28">
        <f>SUM(D21,D24,D25,D41,D43)</f>
        <v>28725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28724</v>
      </c>
      <c r="I20" s="28">
        <f>SUM(I21,I24,I25,I41,I43)</f>
        <v>28724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34</v>
      </c>
      <c r="C24" s="50">
        <f t="shared" si="0"/>
        <v>28725</v>
      </c>
      <c r="D24" s="51">
        <f>D50</f>
        <v>28725</v>
      </c>
      <c r="E24" s="51"/>
      <c r="F24" s="52" t="s">
        <v>35</v>
      </c>
      <c r="G24" s="53" t="s">
        <v>35</v>
      </c>
      <c r="H24" s="50">
        <f t="shared" si="1"/>
        <v>28724</v>
      </c>
      <c r="I24" s="51">
        <f>I51</f>
        <v>28724</v>
      </c>
      <c r="J24" s="51"/>
      <c r="K24" s="52" t="s">
        <v>35</v>
      </c>
      <c r="L24" s="54" t="s">
        <v>35</v>
      </c>
    </row>
    <row r="25" spans="1:12" s="24" customFormat="1" ht="24.75" hidden="1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.75" hidden="1" thickTop="1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.75" hidden="1" thickTop="1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ht="12.75" hidden="1" thickTop="1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ht="12.75" hidden="1" thickTop="1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.75" hidden="1" thickTop="1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.75" hidden="1" thickTop="1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.75" hidden="1" thickTop="1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ht="12.75" hidden="1" thickTop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ht="12.75" hidden="1" thickTop="1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.75" hidden="1" thickTop="1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hidden="1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.75" hidden="1" thickTop="1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ht="12.75" hidden="1" thickTop="1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ht="12.75" hidden="1" thickTop="1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.75" hidden="1" thickTop="1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hidden="1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hidden="1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.75" hidden="1" thickTop="1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.75" hidden="1" thickTop="1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hidden="1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.75" hidden="1" thickTop="1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28725</v>
      </c>
      <c r="D50" s="128">
        <f>SUM(D51,D286)</f>
        <v>28725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28724</v>
      </c>
      <c r="I50" s="128">
        <f>SUM(I51,I286)</f>
        <v>28724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28725</v>
      </c>
      <c r="D51" s="134">
        <f>SUM(D52,D194)</f>
        <v>28725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28724</v>
      </c>
      <c r="I51" s="134">
        <f>SUM(I52,I194)</f>
        <v>28724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28725</v>
      </c>
      <c r="D52" s="139">
        <f>SUM(D53,D75,D173,D187)</f>
        <v>28725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28724</v>
      </c>
      <c r="I52" s="139">
        <f>SUM(I53,I75,I173,I187)</f>
        <v>28724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271"/>
    </row>
    <row r="57" spans="1:13" ht="24" hidden="1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6"/>
      <c r="H57" s="72">
        <f t="shared" si="6"/>
        <v>0</v>
      </c>
      <c r="I57" s="74">
        <v>0</v>
      </c>
      <c r="J57" s="74"/>
      <c r="K57" s="74"/>
      <c r="L57" s="157"/>
      <c r="M57" s="271"/>
    </row>
    <row r="58" spans="1:13" hidden="1" x14ac:dyDescent="0.25">
      <c r="A58" s="158">
        <v>1140</v>
      </c>
      <c r="B58" s="71" t="s">
        <v>68</v>
      </c>
      <c r="C58" s="72">
        <f t="shared" si="5"/>
        <v>0</v>
      </c>
      <c r="D58" s="159">
        <f>SUM(D59:D65)</f>
        <v>0</v>
      </c>
      <c r="E58" s="159">
        <f>SUM(E59:E65)</f>
        <v>0</v>
      </c>
      <c r="F58" s="159">
        <f>SUM(F59:F65)</f>
        <v>0</v>
      </c>
      <c r="G58" s="160">
        <f>SUM(G59:G65)</f>
        <v>0</v>
      </c>
      <c r="H58" s="72">
        <f t="shared" si="6"/>
        <v>0</v>
      </c>
      <c r="I58" s="159">
        <f>SUM(I59:I65)</f>
        <v>0</v>
      </c>
      <c r="J58" s="159">
        <f>SUM(J59:J65)</f>
        <v>0</v>
      </c>
      <c r="K58" s="159">
        <f>SUM(K59:K65)</f>
        <v>0</v>
      </c>
      <c r="L58" s="161">
        <f>SUM(L59:L65)</f>
        <v>0</v>
      </c>
    </row>
    <row r="59" spans="1:13" hidden="1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6"/>
      <c r="H59" s="72">
        <f t="shared" si="6"/>
        <v>0</v>
      </c>
      <c r="I59" s="74">
        <v>0</v>
      </c>
      <c r="J59" s="74"/>
      <c r="K59" s="74"/>
      <c r="L59" s="157"/>
      <c r="M59" s="271"/>
    </row>
    <row r="60" spans="1:13" ht="24.75" hidden="1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6"/>
      <c r="H60" s="72">
        <f t="shared" si="6"/>
        <v>0</v>
      </c>
      <c r="I60" s="74">
        <v>0</v>
      </c>
      <c r="J60" s="74"/>
      <c r="K60" s="74"/>
      <c r="L60" s="157"/>
      <c r="M60" s="271"/>
    </row>
    <row r="61" spans="1:13" ht="24" hidden="1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6"/>
      <c r="H61" s="72">
        <f t="shared" si="6"/>
        <v>0</v>
      </c>
      <c r="I61" s="74">
        <v>0</v>
      </c>
      <c r="J61" s="74"/>
      <c r="K61" s="74"/>
      <c r="L61" s="157"/>
      <c r="M61" s="271"/>
    </row>
    <row r="62" spans="1:13" ht="27.75" hidden="1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6"/>
      <c r="H62" s="72">
        <f t="shared" si="6"/>
        <v>0</v>
      </c>
      <c r="I62" s="74">
        <v>0</v>
      </c>
      <c r="J62" s="74"/>
      <c r="K62" s="74"/>
      <c r="L62" s="157"/>
      <c r="M62" s="271"/>
    </row>
    <row r="63" spans="1:13" hidden="1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6"/>
      <c r="H63" s="72">
        <f t="shared" si="6"/>
        <v>0</v>
      </c>
      <c r="I63" s="74">
        <v>0</v>
      </c>
      <c r="J63" s="74"/>
      <c r="K63" s="74"/>
      <c r="L63" s="157"/>
      <c r="M63" s="271"/>
    </row>
    <row r="64" spans="1:13" hidden="1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6"/>
      <c r="H64" s="72">
        <f t="shared" si="6"/>
        <v>0</v>
      </c>
      <c r="I64" s="74">
        <v>0</v>
      </c>
      <c r="J64" s="74"/>
      <c r="K64" s="74"/>
      <c r="L64" s="157"/>
      <c r="M64" s="271"/>
    </row>
    <row r="65" spans="1:13" ht="24" hidden="1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6"/>
      <c r="H65" s="72">
        <f t="shared" si="6"/>
        <v>0</v>
      </c>
      <c r="I65" s="74">
        <v>0</v>
      </c>
      <c r="J65" s="74"/>
      <c r="K65" s="74"/>
      <c r="L65" s="157"/>
      <c r="M65" s="271"/>
    </row>
    <row r="66" spans="1:13" ht="36" hidden="1" x14ac:dyDescent="0.25">
      <c r="A66" s="150">
        <v>1150</v>
      </c>
      <c r="B66" s="112" t="s">
        <v>76</v>
      </c>
      <c r="C66" s="117">
        <f t="shared" si="5"/>
        <v>0</v>
      </c>
      <c r="D66" s="162"/>
      <c r="E66" s="162"/>
      <c r="F66" s="162"/>
      <c r="G66" s="163"/>
      <c r="H66" s="117">
        <f t="shared" si="6"/>
        <v>0</v>
      </c>
      <c r="I66" s="162">
        <v>0</v>
      </c>
      <c r="J66" s="162"/>
      <c r="K66" s="162"/>
      <c r="L66" s="164"/>
      <c r="M66" s="271"/>
    </row>
    <row r="67" spans="1:13" ht="24" hidden="1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5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6">
        <f>SUM(L68:L69)</f>
        <v>0</v>
      </c>
    </row>
    <row r="68" spans="1:13" ht="24" hidden="1" x14ac:dyDescent="0.25">
      <c r="A68" s="167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271"/>
    </row>
    <row r="69" spans="1:13" ht="24" hidden="1" x14ac:dyDescent="0.25">
      <c r="A69" s="158">
        <v>1220</v>
      </c>
      <c r="B69" s="71" t="s">
        <v>79</v>
      </c>
      <c r="C69" s="72">
        <f t="shared" si="5"/>
        <v>0</v>
      </c>
      <c r="D69" s="159">
        <f>SUM(D70:D74)</f>
        <v>0</v>
      </c>
      <c r="E69" s="159">
        <f>SUM(E70:E74)</f>
        <v>0</v>
      </c>
      <c r="F69" s="159">
        <f>SUM(F70:F74)</f>
        <v>0</v>
      </c>
      <c r="G69" s="160">
        <f>SUM(G70:G74)</f>
        <v>0</v>
      </c>
      <c r="H69" s="72">
        <f t="shared" si="6"/>
        <v>0</v>
      </c>
      <c r="I69" s="159">
        <f>SUM(I70:I74)</f>
        <v>0</v>
      </c>
      <c r="J69" s="159">
        <f>SUM(J70:J74)</f>
        <v>0</v>
      </c>
      <c r="K69" s="159">
        <f>SUM(K70:K74)</f>
        <v>0</v>
      </c>
      <c r="L69" s="161">
        <f>SUM(L70:L74)</f>
        <v>0</v>
      </c>
    </row>
    <row r="70" spans="1:13" ht="48" hidden="1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6"/>
      <c r="H70" s="72">
        <f t="shared" si="6"/>
        <v>0</v>
      </c>
      <c r="I70" s="74">
        <v>0</v>
      </c>
      <c r="J70" s="74"/>
      <c r="K70" s="74"/>
      <c r="L70" s="157"/>
      <c r="M70" s="271"/>
    </row>
    <row r="71" spans="1:13" hidden="1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6"/>
      <c r="H71" s="72">
        <f t="shared" si="6"/>
        <v>0</v>
      </c>
      <c r="I71" s="74">
        <v>0</v>
      </c>
      <c r="J71" s="74"/>
      <c r="K71" s="74"/>
      <c r="L71" s="157"/>
      <c r="M71" s="271"/>
    </row>
    <row r="72" spans="1:13" ht="24" hidden="1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6"/>
      <c r="H72" s="72">
        <f t="shared" si="6"/>
        <v>0</v>
      </c>
      <c r="I72" s="74">
        <v>0</v>
      </c>
      <c r="J72" s="74"/>
      <c r="K72" s="74"/>
      <c r="L72" s="157"/>
      <c r="M72" s="271"/>
    </row>
    <row r="73" spans="1:13" ht="36" hidden="1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6"/>
      <c r="H73" s="72">
        <f t="shared" si="6"/>
        <v>0</v>
      </c>
      <c r="I73" s="74">
        <v>0</v>
      </c>
      <c r="J73" s="74"/>
      <c r="K73" s="74"/>
      <c r="L73" s="157"/>
      <c r="M73" s="271"/>
    </row>
    <row r="74" spans="1:13" ht="48" hidden="1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6"/>
      <c r="H74" s="72">
        <f t="shared" si="6"/>
        <v>0</v>
      </c>
      <c r="I74" s="74">
        <v>0</v>
      </c>
      <c r="J74" s="74"/>
      <c r="K74" s="74"/>
      <c r="L74" s="157"/>
      <c r="M74" s="271"/>
    </row>
    <row r="75" spans="1:13" x14ac:dyDescent="0.25">
      <c r="A75" s="142">
        <v>2000</v>
      </c>
      <c r="B75" s="142" t="s">
        <v>85</v>
      </c>
      <c r="C75" s="143">
        <f t="shared" si="5"/>
        <v>28725</v>
      </c>
      <c r="D75" s="144">
        <f>SUM(D76,D83,D130,D164,D165,D172)</f>
        <v>28725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28724</v>
      </c>
      <c r="I75" s="144">
        <f>SUM(I76,I83,I130,I164,I165,I172)</f>
        <v>28724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5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6">
        <f>SUM(L77,L80)</f>
        <v>0</v>
      </c>
    </row>
    <row r="77" spans="1:13" ht="24" hidden="1" x14ac:dyDescent="0.25">
      <c r="A77" s="167">
        <v>2110</v>
      </c>
      <c r="B77" s="65" t="s">
        <v>87</v>
      </c>
      <c r="C77" s="66">
        <f t="shared" si="5"/>
        <v>0</v>
      </c>
      <c r="D77" s="168">
        <f>SUM(D78:D79)</f>
        <v>0</v>
      </c>
      <c r="E77" s="168">
        <f>SUM(E78:E79)</f>
        <v>0</v>
      </c>
      <c r="F77" s="168">
        <f>SUM(F78:F79)</f>
        <v>0</v>
      </c>
      <c r="G77" s="169">
        <f>SUM(G78:G79)</f>
        <v>0</v>
      </c>
      <c r="H77" s="66">
        <f t="shared" si="6"/>
        <v>0</v>
      </c>
      <c r="I77" s="168">
        <f>SUM(I78:I79)</f>
        <v>0</v>
      </c>
      <c r="J77" s="168">
        <f>SUM(J78:J79)</f>
        <v>0</v>
      </c>
      <c r="K77" s="168">
        <f>SUM(K78:K79)</f>
        <v>0</v>
      </c>
      <c r="L77" s="170">
        <f>SUM(L78:L79)</f>
        <v>0</v>
      </c>
    </row>
    <row r="78" spans="1:13" hidden="1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6"/>
      <c r="H78" s="72">
        <f t="shared" si="6"/>
        <v>0</v>
      </c>
      <c r="I78" s="74">
        <v>0</v>
      </c>
      <c r="J78" s="74"/>
      <c r="K78" s="74"/>
      <c r="L78" s="157"/>
      <c r="M78" s="271"/>
    </row>
    <row r="79" spans="1:13" ht="24" hidden="1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6"/>
      <c r="H79" s="72">
        <f t="shared" si="6"/>
        <v>0</v>
      </c>
      <c r="I79" s="74">
        <v>0</v>
      </c>
      <c r="J79" s="74"/>
      <c r="K79" s="74"/>
      <c r="L79" s="157"/>
      <c r="M79" s="271"/>
    </row>
    <row r="80" spans="1:13" ht="24" hidden="1" x14ac:dyDescent="0.25">
      <c r="A80" s="158">
        <v>2120</v>
      </c>
      <c r="B80" s="71" t="s">
        <v>90</v>
      </c>
      <c r="C80" s="72">
        <f t="shared" si="5"/>
        <v>0</v>
      </c>
      <c r="D80" s="159">
        <f>SUM(D81:D82)</f>
        <v>0</v>
      </c>
      <c r="E80" s="159">
        <f>SUM(E81:E82)</f>
        <v>0</v>
      </c>
      <c r="F80" s="159">
        <f>SUM(F81:F82)</f>
        <v>0</v>
      </c>
      <c r="G80" s="160">
        <f>SUM(G81:G82)</f>
        <v>0</v>
      </c>
      <c r="H80" s="72">
        <f t="shared" si="6"/>
        <v>0</v>
      </c>
      <c r="I80" s="159">
        <f>SUM(I81:I82)</f>
        <v>0</v>
      </c>
      <c r="J80" s="159">
        <f>SUM(J81:J82)</f>
        <v>0</v>
      </c>
      <c r="K80" s="159">
        <f>SUM(K81:K82)</f>
        <v>0</v>
      </c>
      <c r="L80" s="161">
        <f>SUM(L81:L82)</f>
        <v>0</v>
      </c>
    </row>
    <row r="81" spans="1:13" hidden="1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6"/>
      <c r="H81" s="72">
        <f t="shared" si="6"/>
        <v>0</v>
      </c>
      <c r="I81" s="74">
        <v>0</v>
      </c>
      <c r="J81" s="74"/>
      <c r="K81" s="74"/>
      <c r="L81" s="157"/>
      <c r="M81" s="271"/>
    </row>
    <row r="82" spans="1:13" ht="24" hidden="1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6"/>
      <c r="H82" s="72">
        <f t="shared" si="6"/>
        <v>0</v>
      </c>
      <c r="I82" s="74">
        <v>0</v>
      </c>
      <c r="J82" s="74"/>
      <c r="K82" s="74"/>
      <c r="L82" s="157"/>
      <c r="M82" s="271"/>
    </row>
    <row r="83" spans="1:13" x14ac:dyDescent="0.25">
      <c r="A83" s="56">
        <v>2200</v>
      </c>
      <c r="B83" s="147" t="s">
        <v>91</v>
      </c>
      <c r="C83" s="57">
        <f t="shared" si="5"/>
        <v>28323</v>
      </c>
      <c r="D83" s="63">
        <f>SUM(D84,D89,D95,D103,D112,D116,D122,D128)</f>
        <v>28323</v>
      </c>
      <c r="E83" s="63">
        <f>SUM(E84,E89,E95,E103,E112,E116,E122,E128)</f>
        <v>0</v>
      </c>
      <c r="F83" s="63">
        <f>SUM(F84,F89,F95,F103,F112,F116,F122,F128)</f>
        <v>0</v>
      </c>
      <c r="G83" s="165">
        <f>SUM(G84,G89,G95,G103,G112,G116,G122,G128)</f>
        <v>0</v>
      </c>
      <c r="H83" s="57">
        <f t="shared" si="6"/>
        <v>28322</v>
      </c>
      <c r="I83" s="63">
        <f>SUM(I84,I89,I95,I103,I112,I116,I122,I128)</f>
        <v>28322</v>
      </c>
      <c r="J83" s="63">
        <f>SUM(J84,J89,J95,J103,J112,J116,J122,J128)</f>
        <v>0</v>
      </c>
      <c r="K83" s="63">
        <f>SUM(K84,K89,K95,K103,K112,K116,K122,K128)</f>
        <v>0</v>
      </c>
      <c r="L83" s="171">
        <f>SUM(L84,L89,L95,L103,L112,L116,L122,L128)</f>
        <v>0</v>
      </c>
    </row>
    <row r="84" spans="1:13" x14ac:dyDescent="0.25">
      <c r="A84" s="150">
        <v>2210</v>
      </c>
      <c r="B84" s="112" t="s">
        <v>92</v>
      </c>
      <c r="C84" s="117">
        <f t="shared" si="5"/>
        <v>122</v>
      </c>
      <c r="D84" s="151">
        <f>SUM(D85:D88)</f>
        <v>122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122</v>
      </c>
      <c r="I84" s="151">
        <f>SUM(I85:I88)</f>
        <v>122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271"/>
    </row>
    <row r="86" spans="1:13" ht="36" x14ac:dyDescent="0.25">
      <c r="A86" s="44">
        <v>2212</v>
      </c>
      <c r="B86" s="71" t="s">
        <v>94</v>
      </c>
      <c r="C86" s="72">
        <f t="shared" si="5"/>
        <v>122</v>
      </c>
      <c r="D86" s="74">
        <v>122</v>
      </c>
      <c r="E86" s="74"/>
      <c r="F86" s="74"/>
      <c r="G86" s="156"/>
      <c r="H86" s="72">
        <f t="shared" si="6"/>
        <v>122</v>
      </c>
      <c r="I86" s="74">
        <v>122</v>
      </c>
      <c r="J86" s="74"/>
      <c r="K86" s="74"/>
      <c r="L86" s="157"/>
      <c r="M86" s="271"/>
    </row>
    <row r="87" spans="1:13" ht="24" hidden="1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6"/>
      <c r="H87" s="72">
        <f t="shared" si="6"/>
        <v>0</v>
      </c>
      <c r="I87" s="74">
        <v>0</v>
      </c>
      <c r="J87" s="74"/>
      <c r="K87" s="74"/>
      <c r="L87" s="157"/>
      <c r="M87" s="271"/>
    </row>
    <row r="88" spans="1:13" hidden="1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6"/>
      <c r="H88" s="72">
        <f t="shared" si="6"/>
        <v>0</v>
      </c>
      <c r="I88" s="74">
        <v>0</v>
      </c>
      <c r="J88" s="74"/>
      <c r="K88" s="74"/>
      <c r="L88" s="157"/>
      <c r="M88" s="271"/>
    </row>
    <row r="89" spans="1:13" ht="24" x14ac:dyDescent="0.25">
      <c r="A89" s="158">
        <v>2220</v>
      </c>
      <c r="B89" s="71" t="s">
        <v>97</v>
      </c>
      <c r="C89" s="72">
        <f t="shared" si="5"/>
        <v>312</v>
      </c>
      <c r="D89" s="159">
        <f>SUM(D90:D94)</f>
        <v>312</v>
      </c>
      <c r="E89" s="159">
        <f>SUM(E90:E94)</f>
        <v>0</v>
      </c>
      <c r="F89" s="159">
        <f>SUM(F90:F94)</f>
        <v>0</v>
      </c>
      <c r="G89" s="160">
        <f>SUM(G90:G94)</f>
        <v>0</v>
      </c>
      <c r="H89" s="72">
        <f t="shared" si="6"/>
        <v>311</v>
      </c>
      <c r="I89" s="159">
        <f>SUM(I90:I94)</f>
        <v>311</v>
      </c>
      <c r="J89" s="159">
        <f>SUM(J90:J94)</f>
        <v>0</v>
      </c>
      <c r="K89" s="159">
        <f>SUM(K90:K94)</f>
        <v>0</v>
      </c>
      <c r="L89" s="161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126</v>
      </c>
      <c r="D90" s="74">
        <v>126</v>
      </c>
      <c r="E90" s="74"/>
      <c r="F90" s="74"/>
      <c r="G90" s="156"/>
      <c r="H90" s="72">
        <f t="shared" si="6"/>
        <v>125</v>
      </c>
      <c r="I90" s="74">
        <v>125</v>
      </c>
      <c r="J90" s="74"/>
      <c r="K90" s="74"/>
      <c r="L90" s="157"/>
      <c r="M90" s="271"/>
    </row>
    <row r="91" spans="1:13" x14ac:dyDescent="0.25">
      <c r="A91" s="44">
        <v>2222</v>
      </c>
      <c r="B91" s="71" t="s">
        <v>99</v>
      </c>
      <c r="C91" s="72">
        <f t="shared" si="5"/>
        <v>70</v>
      </c>
      <c r="D91" s="74">
        <v>70</v>
      </c>
      <c r="E91" s="74"/>
      <c r="F91" s="74"/>
      <c r="G91" s="156"/>
      <c r="H91" s="72">
        <f t="shared" si="6"/>
        <v>70</v>
      </c>
      <c r="I91" s="74">
        <v>70</v>
      </c>
      <c r="J91" s="74"/>
      <c r="K91" s="74"/>
      <c r="L91" s="157"/>
      <c r="M91" s="271"/>
    </row>
    <row r="92" spans="1:13" x14ac:dyDescent="0.25">
      <c r="A92" s="44">
        <v>2223</v>
      </c>
      <c r="B92" s="71" t="s">
        <v>100</v>
      </c>
      <c r="C92" s="72">
        <f t="shared" si="5"/>
        <v>73</v>
      </c>
      <c r="D92" s="74">
        <v>73</v>
      </c>
      <c r="E92" s="74"/>
      <c r="F92" s="74"/>
      <c r="G92" s="156"/>
      <c r="H92" s="72">
        <f t="shared" si="6"/>
        <v>73</v>
      </c>
      <c r="I92" s="74">
        <v>73</v>
      </c>
      <c r="J92" s="74"/>
      <c r="K92" s="74"/>
      <c r="L92" s="157"/>
      <c r="M92" s="271"/>
    </row>
    <row r="93" spans="1:13" ht="48" x14ac:dyDescent="0.25">
      <c r="A93" s="44">
        <v>2224</v>
      </c>
      <c r="B93" s="71" t="s">
        <v>101</v>
      </c>
      <c r="C93" s="72">
        <f t="shared" si="5"/>
        <v>43</v>
      </c>
      <c r="D93" s="74">
        <v>43</v>
      </c>
      <c r="E93" s="74"/>
      <c r="F93" s="74"/>
      <c r="G93" s="156"/>
      <c r="H93" s="72">
        <f t="shared" si="6"/>
        <v>43</v>
      </c>
      <c r="I93" s="74">
        <v>43</v>
      </c>
      <c r="J93" s="74"/>
      <c r="K93" s="74"/>
      <c r="L93" s="157"/>
      <c r="M93" s="271"/>
    </row>
    <row r="94" spans="1:13" ht="24" hidden="1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6"/>
      <c r="H94" s="72">
        <f t="shared" si="6"/>
        <v>0</v>
      </c>
      <c r="I94" s="74">
        <v>0</v>
      </c>
      <c r="J94" s="74"/>
      <c r="K94" s="74"/>
      <c r="L94" s="157"/>
      <c r="M94" s="271"/>
    </row>
    <row r="95" spans="1:13" ht="36" hidden="1" x14ac:dyDescent="0.25">
      <c r="A95" s="158">
        <v>2230</v>
      </c>
      <c r="B95" s="71" t="s">
        <v>103</v>
      </c>
      <c r="C95" s="72">
        <f t="shared" si="5"/>
        <v>0</v>
      </c>
      <c r="D95" s="159">
        <f>SUM(D96:D102)</f>
        <v>0</v>
      </c>
      <c r="E95" s="159">
        <f>SUM(E96:E102)</f>
        <v>0</v>
      </c>
      <c r="F95" s="159">
        <f>SUM(F96:F102)</f>
        <v>0</v>
      </c>
      <c r="G95" s="160">
        <f>SUM(G96:G102)</f>
        <v>0</v>
      </c>
      <c r="H95" s="72">
        <f t="shared" si="6"/>
        <v>0</v>
      </c>
      <c r="I95" s="159">
        <f>SUM(I96:I102)</f>
        <v>0</v>
      </c>
      <c r="J95" s="159">
        <f>SUM(J96:J102)</f>
        <v>0</v>
      </c>
      <c r="K95" s="159">
        <f>SUM(K96:K102)</f>
        <v>0</v>
      </c>
      <c r="L95" s="161">
        <f>SUM(L96:L102)</f>
        <v>0</v>
      </c>
    </row>
    <row r="96" spans="1:13" ht="24" hidden="1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6"/>
      <c r="H96" s="72">
        <f t="shared" si="6"/>
        <v>0</v>
      </c>
      <c r="I96" s="74">
        <v>0</v>
      </c>
      <c r="J96" s="74"/>
      <c r="K96" s="74"/>
      <c r="L96" s="157"/>
      <c r="M96" s="271"/>
    </row>
    <row r="97" spans="1:13" ht="24.75" hidden="1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6"/>
      <c r="H97" s="72">
        <f t="shared" si="6"/>
        <v>0</v>
      </c>
      <c r="I97" s="74">
        <v>0</v>
      </c>
      <c r="J97" s="74"/>
      <c r="K97" s="74"/>
      <c r="L97" s="157"/>
      <c r="M97" s="271"/>
    </row>
    <row r="98" spans="1:13" ht="24" hidden="1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271"/>
    </row>
    <row r="99" spans="1:13" ht="36" hidden="1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6"/>
      <c r="H99" s="72">
        <f t="shared" si="6"/>
        <v>0</v>
      </c>
      <c r="I99" s="74">
        <v>0</v>
      </c>
      <c r="J99" s="74"/>
      <c r="K99" s="74"/>
      <c r="L99" s="157"/>
      <c r="M99" s="271"/>
    </row>
    <row r="100" spans="1:13" ht="24" hidden="1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6"/>
      <c r="H100" s="72">
        <f t="shared" si="6"/>
        <v>0</v>
      </c>
      <c r="I100" s="74">
        <v>0</v>
      </c>
      <c r="J100" s="74"/>
      <c r="K100" s="74"/>
      <c r="L100" s="157"/>
      <c r="M100" s="271"/>
    </row>
    <row r="101" spans="1:13" hidden="1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6"/>
      <c r="H101" s="72">
        <f t="shared" si="6"/>
        <v>0</v>
      </c>
      <c r="I101" s="74">
        <v>0</v>
      </c>
      <c r="J101" s="74"/>
      <c r="K101" s="74"/>
      <c r="L101" s="157"/>
      <c r="M101" s="271"/>
    </row>
    <row r="102" spans="1:13" ht="24" hidden="1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6"/>
      <c r="H102" s="72">
        <f t="shared" si="6"/>
        <v>0</v>
      </c>
      <c r="I102" s="74">
        <v>0</v>
      </c>
      <c r="J102" s="74"/>
      <c r="K102" s="74"/>
      <c r="L102" s="157"/>
      <c r="M102" s="271"/>
    </row>
    <row r="103" spans="1:13" ht="36" x14ac:dyDescent="0.25">
      <c r="A103" s="158">
        <v>2240</v>
      </c>
      <c r="B103" s="71" t="s">
        <v>111</v>
      </c>
      <c r="C103" s="72">
        <f t="shared" si="5"/>
        <v>177</v>
      </c>
      <c r="D103" s="159">
        <f>SUM(D104:D111)</f>
        <v>177</v>
      </c>
      <c r="E103" s="159">
        <f>SUM(E104:E111)</f>
        <v>0</v>
      </c>
      <c r="F103" s="159">
        <f>SUM(F104:F111)</f>
        <v>0</v>
      </c>
      <c r="G103" s="160">
        <f>SUM(G104:G111)</f>
        <v>0</v>
      </c>
      <c r="H103" s="72">
        <f t="shared" si="6"/>
        <v>177</v>
      </c>
      <c r="I103" s="159">
        <f>SUM(I104:I111)</f>
        <v>177</v>
      </c>
      <c r="J103" s="159">
        <f>SUM(J104:J111)</f>
        <v>0</v>
      </c>
      <c r="K103" s="159">
        <f>SUM(K104:K111)</f>
        <v>0</v>
      </c>
      <c r="L103" s="161">
        <f>SUM(L104:L111)</f>
        <v>0</v>
      </c>
    </row>
    <row r="104" spans="1:13" hidden="1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6"/>
      <c r="H104" s="72">
        <f t="shared" si="6"/>
        <v>0</v>
      </c>
      <c r="I104" s="74">
        <v>0</v>
      </c>
      <c r="J104" s="74"/>
      <c r="K104" s="74"/>
      <c r="L104" s="157"/>
      <c r="M104" s="271"/>
    </row>
    <row r="105" spans="1:13" ht="24" hidden="1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6"/>
      <c r="H105" s="72">
        <f t="shared" si="6"/>
        <v>0</v>
      </c>
      <c r="I105" s="74">
        <v>0</v>
      </c>
      <c r="J105" s="74"/>
      <c r="K105" s="74"/>
      <c r="L105" s="157"/>
      <c r="M105" s="271"/>
    </row>
    <row r="106" spans="1:13" ht="24" hidden="1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6"/>
      <c r="H106" s="72">
        <f t="shared" si="6"/>
        <v>0</v>
      </c>
      <c r="I106" s="74">
        <v>0</v>
      </c>
      <c r="J106" s="74"/>
      <c r="K106" s="74"/>
      <c r="L106" s="157"/>
      <c r="M106" s="271"/>
    </row>
    <row r="107" spans="1:13" x14ac:dyDescent="0.25">
      <c r="A107" s="44">
        <v>2244</v>
      </c>
      <c r="B107" s="71" t="s">
        <v>115</v>
      </c>
      <c r="C107" s="72">
        <f t="shared" si="5"/>
        <v>177</v>
      </c>
      <c r="D107" s="74">
        <v>177</v>
      </c>
      <c r="E107" s="74"/>
      <c r="F107" s="74"/>
      <c r="G107" s="156"/>
      <c r="H107" s="72">
        <f t="shared" si="6"/>
        <v>177</v>
      </c>
      <c r="I107" s="74">
        <v>177</v>
      </c>
      <c r="J107" s="74"/>
      <c r="K107" s="74"/>
      <c r="L107" s="157"/>
      <c r="M107" s="271"/>
    </row>
    <row r="108" spans="1:13" ht="24" hidden="1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6"/>
      <c r="H108" s="72">
        <f t="shared" si="6"/>
        <v>0</v>
      </c>
      <c r="I108" s="74">
        <v>0</v>
      </c>
      <c r="J108" s="74"/>
      <c r="K108" s="74"/>
      <c r="L108" s="157"/>
      <c r="M108" s="271"/>
    </row>
    <row r="109" spans="1:13" hidden="1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6"/>
      <c r="H109" s="72">
        <f t="shared" si="6"/>
        <v>0</v>
      </c>
      <c r="I109" s="74">
        <v>0</v>
      </c>
      <c r="J109" s="74"/>
      <c r="K109" s="74"/>
      <c r="L109" s="157"/>
      <c r="M109" s="271"/>
    </row>
    <row r="110" spans="1:13" ht="24" hidden="1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6"/>
      <c r="H110" s="72">
        <f t="shared" si="6"/>
        <v>0</v>
      </c>
      <c r="I110" s="74">
        <v>0</v>
      </c>
      <c r="J110" s="74"/>
      <c r="K110" s="74"/>
      <c r="L110" s="157"/>
      <c r="M110" s="271"/>
    </row>
    <row r="111" spans="1:13" ht="24" hidden="1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6"/>
      <c r="H111" s="72">
        <f t="shared" si="6"/>
        <v>0</v>
      </c>
      <c r="I111" s="74">
        <v>0</v>
      </c>
      <c r="J111" s="74"/>
      <c r="K111" s="74"/>
      <c r="L111" s="157"/>
      <c r="M111" s="271"/>
    </row>
    <row r="112" spans="1:13" hidden="1" x14ac:dyDescent="0.25">
      <c r="A112" s="158">
        <v>2250</v>
      </c>
      <c r="B112" s="71" t="s">
        <v>120</v>
      </c>
      <c r="C112" s="72">
        <f t="shared" si="5"/>
        <v>0</v>
      </c>
      <c r="D112" s="159">
        <f>SUM(D113:D115)</f>
        <v>0</v>
      </c>
      <c r="E112" s="159">
        <f>SUM(E113:E115)</f>
        <v>0</v>
      </c>
      <c r="F112" s="159">
        <f>SUM(F113:F115)</f>
        <v>0</v>
      </c>
      <c r="G112" s="172">
        <f>SUM(G113:G115)</f>
        <v>0</v>
      </c>
      <c r="H112" s="72">
        <f t="shared" si="6"/>
        <v>0</v>
      </c>
      <c r="I112" s="159">
        <f>SUM(I113:I115)</f>
        <v>0</v>
      </c>
      <c r="J112" s="159">
        <f>SUM(J113:J115)</f>
        <v>0</v>
      </c>
      <c r="K112" s="159">
        <f>SUM(K113:K115)</f>
        <v>0</v>
      </c>
      <c r="L112" s="161">
        <f>SUM(L113:L115)</f>
        <v>0</v>
      </c>
    </row>
    <row r="113" spans="1:13" hidden="1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6"/>
      <c r="H113" s="72">
        <f t="shared" si="6"/>
        <v>0</v>
      </c>
      <c r="I113" s="74">
        <v>0</v>
      </c>
      <c r="J113" s="74"/>
      <c r="K113" s="74"/>
      <c r="L113" s="157"/>
      <c r="M113" s="271"/>
    </row>
    <row r="114" spans="1:13" ht="24" hidden="1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6"/>
      <c r="H114" s="72">
        <f>SUM(I114:L114)</f>
        <v>0</v>
      </c>
      <c r="I114" s="74">
        <v>0</v>
      </c>
      <c r="J114" s="74"/>
      <c r="K114" s="74"/>
      <c r="L114" s="157"/>
      <c r="M114" s="271"/>
    </row>
    <row r="115" spans="1:13" ht="24" hidden="1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6"/>
      <c r="H115" s="72">
        <f>SUM(I115:L115)</f>
        <v>0</v>
      </c>
      <c r="I115" s="74">
        <v>0</v>
      </c>
      <c r="J115" s="74"/>
      <c r="K115" s="74"/>
      <c r="L115" s="157"/>
      <c r="M115" s="271"/>
    </row>
    <row r="116" spans="1:13" hidden="1" x14ac:dyDescent="0.25">
      <c r="A116" s="158">
        <v>2260</v>
      </c>
      <c r="B116" s="71" t="s">
        <v>124</v>
      </c>
      <c r="C116" s="72">
        <f t="shared" ref="C116:C187" si="7">SUM(D116:G116)</f>
        <v>0</v>
      </c>
      <c r="D116" s="159">
        <f>SUM(D117:D121)</f>
        <v>0</v>
      </c>
      <c r="E116" s="159">
        <f>SUM(E117:E121)</f>
        <v>0</v>
      </c>
      <c r="F116" s="159">
        <f>SUM(F117:F121)</f>
        <v>0</v>
      </c>
      <c r="G116" s="160">
        <f>SUM(G117:G121)</f>
        <v>0</v>
      </c>
      <c r="H116" s="72">
        <f t="shared" ref="H116:H188" si="8">SUM(I116:L116)</f>
        <v>0</v>
      </c>
      <c r="I116" s="159">
        <f>SUM(I117:I121)</f>
        <v>0</v>
      </c>
      <c r="J116" s="159">
        <f>SUM(J117:J121)</f>
        <v>0</v>
      </c>
      <c r="K116" s="159">
        <f>SUM(K117:K121)</f>
        <v>0</v>
      </c>
      <c r="L116" s="161">
        <f>SUM(L117:L121)</f>
        <v>0</v>
      </c>
    </row>
    <row r="117" spans="1:13" hidden="1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6"/>
      <c r="H117" s="72">
        <f t="shared" si="8"/>
        <v>0</v>
      </c>
      <c r="I117" s="74">
        <v>0</v>
      </c>
      <c r="J117" s="74"/>
      <c r="K117" s="74"/>
      <c r="L117" s="157"/>
      <c r="M117" s="271"/>
    </row>
    <row r="118" spans="1:13" hidden="1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6"/>
      <c r="H118" s="72">
        <f t="shared" si="8"/>
        <v>0</v>
      </c>
      <c r="I118" s="74">
        <v>0</v>
      </c>
      <c r="J118" s="74"/>
      <c r="K118" s="74"/>
      <c r="L118" s="157"/>
      <c r="M118" s="271"/>
    </row>
    <row r="119" spans="1:13" hidden="1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6"/>
      <c r="H119" s="72">
        <f t="shared" si="8"/>
        <v>0</v>
      </c>
      <c r="I119" s="74">
        <v>0</v>
      </c>
      <c r="J119" s="74"/>
      <c r="K119" s="74"/>
      <c r="L119" s="157"/>
      <c r="M119" s="271"/>
    </row>
    <row r="120" spans="1:13" ht="24" hidden="1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6"/>
      <c r="H120" s="72">
        <f t="shared" si="8"/>
        <v>0</v>
      </c>
      <c r="I120" s="74">
        <v>0</v>
      </c>
      <c r="J120" s="74"/>
      <c r="K120" s="74"/>
      <c r="L120" s="157"/>
      <c r="M120" s="271"/>
    </row>
    <row r="121" spans="1:13" hidden="1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6"/>
      <c r="H121" s="72">
        <f t="shared" si="8"/>
        <v>0</v>
      </c>
      <c r="I121" s="74">
        <v>0</v>
      </c>
      <c r="J121" s="74"/>
      <c r="K121" s="74"/>
      <c r="L121" s="157"/>
      <c r="M121" s="271"/>
    </row>
    <row r="122" spans="1:13" x14ac:dyDescent="0.25">
      <c r="A122" s="158">
        <v>2270</v>
      </c>
      <c r="B122" s="71" t="s">
        <v>130</v>
      </c>
      <c r="C122" s="72">
        <f t="shared" si="7"/>
        <v>27712</v>
      </c>
      <c r="D122" s="159">
        <f>SUM(D123:D127)</f>
        <v>27712</v>
      </c>
      <c r="E122" s="159">
        <f>SUM(E123:E127)</f>
        <v>0</v>
      </c>
      <c r="F122" s="159">
        <f>SUM(F123:F127)</f>
        <v>0</v>
      </c>
      <c r="G122" s="160">
        <f>SUM(G123:G127)</f>
        <v>0</v>
      </c>
      <c r="H122" s="72">
        <f t="shared" si="8"/>
        <v>27712</v>
      </c>
      <c r="I122" s="159">
        <f>SUM(I123:I127)</f>
        <v>27712</v>
      </c>
      <c r="J122" s="159">
        <f>SUM(J123:J127)</f>
        <v>0</v>
      </c>
      <c r="K122" s="159">
        <f>SUM(K123:K127)</f>
        <v>0</v>
      </c>
      <c r="L122" s="161">
        <f>SUM(L123:L127)</f>
        <v>0</v>
      </c>
    </row>
    <row r="123" spans="1:13" hidden="1" x14ac:dyDescent="0.25">
      <c r="A123" s="44">
        <v>2272</v>
      </c>
      <c r="B123" s="173" t="s">
        <v>131</v>
      </c>
      <c r="C123" s="72">
        <f t="shared" si="7"/>
        <v>0</v>
      </c>
      <c r="D123" s="74"/>
      <c r="E123" s="74"/>
      <c r="F123" s="74"/>
      <c r="G123" s="156"/>
      <c r="H123" s="72">
        <f t="shared" si="8"/>
        <v>0</v>
      </c>
      <c r="I123" s="74">
        <v>0</v>
      </c>
      <c r="J123" s="74"/>
      <c r="K123" s="74"/>
      <c r="L123" s="157"/>
      <c r="M123" s="271"/>
    </row>
    <row r="124" spans="1:13" ht="24" hidden="1" x14ac:dyDescent="0.25">
      <c r="A124" s="44">
        <v>2274</v>
      </c>
      <c r="B124" s="174" t="s">
        <v>132</v>
      </c>
      <c r="C124" s="72">
        <f t="shared" si="7"/>
        <v>0</v>
      </c>
      <c r="D124" s="74"/>
      <c r="E124" s="74"/>
      <c r="F124" s="74"/>
      <c r="G124" s="156"/>
      <c r="H124" s="72">
        <f t="shared" si="8"/>
        <v>0</v>
      </c>
      <c r="I124" s="74">
        <v>0</v>
      </c>
      <c r="J124" s="74"/>
      <c r="K124" s="74"/>
      <c r="L124" s="157"/>
      <c r="M124" s="271"/>
    </row>
    <row r="125" spans="1:13" ht="24" hidden="1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6"/>
      <c r="H125" s="72">
        <f t="shared" si="8"/>
        <v>0</v>
      </c>
      <c r="I125" s="74">
        <v>0</v>
      </c>
      <c r="J125" s="74"/>
      <c r="K125" s="74"/>
      <c r="L125" s="157"/>
      <c r="M125" s="271"/>
    </row>
    <row r="126" spans="1:13" ht="36" hidden="1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6"/>
      <c r="H126" s="72">
        <f t="shared" si="8"/>
        <v>0</v>
      </c>
      <c r="I126" s="74">
        <v>0</v>
      </c>
      <c r="J126" s="74"/>
      <c r="K126" s="74"/>
      <c r="L126" s="157"/>
      <c r="M126" s="271"/>
    </row>
    <row r="127" spans="1:13" ht="24" x14ac:dyDescent="0.25">
      <c r="A127" s="44">
        <v>2279</v>
      </c>
      <c r="B127" s="71" t="s">
        <v>135</v>
      </c>
      <c r="C127" s="72">
        <f t="shared" si="7"/>
        <v>27712</v>
      </c>
      <c r="D127" s="74">
        <f>23073+1139+1500+2000</f>
        <v>27712</v>
      </c>
      <c r="E127" s="74"/>
      <c r="F127" s="74"/>
      <c r="G127" s="156"/>
      <c r="H127" s="72">
        <f t="shared" si="8"/>
        <v>27712</v>
      </c>
      <c r="I127" s="74">
        <v>27712</v>
      </c>
      <c r="J127" s="74"/>
      <c r="K127" s="74"/>
      <c r="L127" s="157"/>
      <c r="M127" s="271"/>
    </row>
    <row r="128" spans="1:13" ht="48" hidden="1" x14ac:dyDescent="0.25">
      <c r="A128" s="167">
        <v>2280</v>
      </c>
      <c r="B128" s="65" t="s">
        <v>136</v>
      </c>
      <c r="C128" s="66">
        <f t="shared" ref="C128:L128" si="9">SUM(C129)</f>
        <v>0</v>
      </c>
      <c r="D128" s="168">
        <f t="shared" si="9"/>
        <v>0</v>
      </c>
      <c r="E128" s="168">
        <f t="shared" si="9"/>
        <v>0</v>
      </c>
      <c r="F128" s="168">
        <f t="shared" si="9"/>
        <v>0</v>
      </c>
      <c r="G128" s="168">
        <f t="shared" si="9"/>
        <v>0</v>
      </c>
      <c r="H128" s="66">
        <f t="shared" si="9"/>
        <v>0</v>
      </c>
      <c r="I128" s="168">
        <f t="shared" si="9"/>
        <v>0</v>
      </c>
      <c r="J128" s="168">
        <f t="shared" si="9"/>
        <v>0</v>
      </c>
      <c r="K128" s="168">
        <f t="shared" si="9"/>
        <v>0</v>
      </c>
      <c r="L128" s="175">
        <f t="shared" si="9"/>
        <v>0</v>
      </c>
    </row>
    <row r="129" spans="1:13" ht="24" hidden="1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6"/>
      <c r="H129" s="72">
        <f>SUM(I129:L129)</f>
        <v>0</v>
      </c>
      <c r="I129" s="74">
        <v>0</v>
      </c>
      <c r="J129" s="74"/>
      <c r="K129" s="74"/>
      <c r="L129" s="157"/>
      <c r="M129" s="271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402</v>
      </c>
      <c r="D130" s="63">
        <f>SUM(D131,D136,D140,D141,D144,D151,D159,D160,D163)</f>
        <v>402</v>
      </c>
      <c r="E130" s="63">
        <f>SUM(E131,E136,E140,E141,E144,E151,E159,E160,E163)</f>
        <v>0</v>
      </c>
      <c r="F130" s="63">
        <f>SUM(F131,F136,F140,F141,F144,F151,F159,F160,F163)</f>
        <v>0</v>
      </c>
      <c r="G130" s="165">
        <f>SUM(G131,G136,G140,G141,G144,G151,G159,G160,G163)</f>
        <v>0</v>
      </c>
      <c r="H130" s="57">
        <f t="shared" si="8"/>
        <v>402</v>
      </c>
      <c r="I130" s="63">
        <f>SUM(I131,I136,I140,I141,I144,I151,I159,I160,I163)</f>
        <v>402</v>
      </c>
      <c r="J130" s="63">
        <f>SUM(J131,J136,J140,J141,J144,J151,J159,J160,J163)</f>
        <v>0</v>
      </c>
      <c r="K130" s="63">
        <f>SUM(K131,K136,K140,K141,K144,K151,K159,K160,K163)</f>
        <v>0</v>
      </c>
      <c r="L130" s="166">
        <f>SUM(L131,L136,L140,L141,L144,L151,L159,L160,L163)</f>
        <v>0</v>
      </c>
    </row>
    <row r="131" spans="1:13" ht="24" x14ac:dyDescent="0.25">
      <c r="A131" s="167">
        <v>2310</v>
      </c>
      <c r="B131" s="65" t="s">
        <v>139</v>
      </c>
      <c r="C131" s="66">
        <f t="shared" si="7"/>
        <v>402</v>
      </c>
      <c r="D131" s="168">
        <f>SUM(D132:D135)</f>
        <v>402</v>
      </c>
      <c r="E131" s="168">
        <f t="shared" ref="E131:L131" si="10">SUM(E132:E135)</f>
        <v>0</v>
      </c>
      <c r="F131" s="168">
        <f t="shared" si="10"/>
        <v>0</v>
      </c>
      <c r="G131" s="169">
        <f t="shared" si="10"/>
        <v>0</v>
      </c>
      <c r="H131" s="66">
        <f t="shared" si="8"/>
        <v>402</v>
      </c>
      <c r="I131" s="168">
        <f t="shared" si="10"/>
        <v>402</v>
      </c>
      <c r="J131" s="168">
        <f t="shared" si="10"/>
        <v>0</v>
      </c>
      <c r="K131" s="168">
        <f t="shared" si="10"/>
        <v>0</v>
      </c>
      <c r="L131" s="170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240</v>
      </c>
      <c r="D132" s="74">
        <v>240</v>
      </c>
      <c r="E132" s="74"/>
      <c r="F132" s="74"/>
      <c r="G132" s="156"/>
      <c r="H132" s="72">
        <f t="shared" si="8"/>
        <v>240</v>
      </c>
      <c r="I132" s="74">
        <v>240</v>
      </c>
      <c r="J132" s="74"/>
      <c r="K132" s="74"/>
      <c r="L132" s="157"/>
      <c r="M132" s="271"/>
    </row>
    <row r="133" spans="1:13" x14ac:dyDescent="0.25">
      <c r="A133" s="44">
        <v>2312</v>
      </c>
      <c r="B133" s="71" t="s">
        <v>141</v>
      </c>
      <c r="C133" s="72">
        <f t="shared" si="7"/>
        <v>162</v>
      </c>
      <c r="D133" s="74">
        <v>162</v>
      </c>
      <c r="E133" s="74"/>
      <c r="F133" s="74"/>
      <c r="G133" s="156"/>
      <c r="H133" s="72">
        <f t="shared" si="8"/>
        <v>162</v>
      </c>
      <c r="I133" s="74">
        <v>162</v>
      </c>
      <c r="J133" s="74"/>
      <c r="K133" s="74"/>
      <c r="L133" s="157"/>
      <c r="M133" s="271"/>
    </row>
    <row r="134" spans="1:13" hidden="1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6"/>
      <c r="H134" s="72">
        <f t="shared" si="8"/>
        <v>0</v>
      </c>
      <c r="I134" s="74">
        <v>0</v>
      </c>
      <c r="J134" s="74"/>
      <c r="K134" s="74"/>
      <c r="L134" s="157"/>
      <c r="M134" s="271"/>
    </row>
    <row r="135" spans="1:13" ht="36" hidden="1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6"/>
      <c r="H135" s="72">
        <f t="shared" si="8"/>
        <v>0</v>
      </c>
      <c r="I135" s="74">
        <v>0</v>
      </c>
      <c r="J135" s="74"/>
      <c r="K135" s="74"/>
      <c r="L135" s="157"/>
      <c r="M135" s="271"/>
    </row>
    <row r="136" spans="1:13" hidden="1" x14ac:dyDescent="0.25">
      <c r="A136" s="158">
        <v>2320</v>
      </c>
      <c r="B136" s="71" t="s">
        <v>144</v>
      </c>
      <c r="C136" s="72">
        <f t="shared" si="7"/>
        <v>0</v>
      </c>
      <c r="D136" s="159">
        <f>SUM(D137:D139)</f>
        <v>0</v>
      </c>
      <c r="E136" s="159">
        <f>SUM(E137:E139)</f>
        <v>0</v>
      </c>
      <c r="F136" s="159">
        <f>SUM(F137:F139)</f>
        <v>0</v>
      </c>
      <c r="G136" s="160">
        <f>SUM(G137:G139)</f>
        <v>0</v>
      </c>
      <c r="H136" s="72">
        <f t="shared" si="8"/>
        <v>0</v>
      </c>
      <c r="I136" s="159">
        <f>SUM(I137:I139)</f>
        <v>0</v>
      </c>
      <c r="J136" s="159">
        <f>SUM(J137:J139)</f>
        <v>0</v>
      </c>
      <c r="K136" s="159">
        <f>SUM(K137:K139)</f>
        <v>0</v>
      </c>
      <c r="L136" s="161">
        <f>SUM(L137:L139)</f>
        <v>0</v>
      </c>
    </row>
    <row r="137" spans="1:13" hidden="1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6"/>
      <c r="H137" s="72">
        <f t="shared" si="8"/>
        <v>0</v>
      </c>
      <c r="I137" s="74">
        <v>0</v>
      </c>
      <c r="J137" s="74"/>
      <c r="K137" s="74"/>
      <c r="L137" s="157"/>
      <c r="M137" s="271"/>
    </row>
    <row r="138" spans="1:13" hidden="1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6"/>
      <c r="H138" s="72">
        <f t="shared" si="8"/>
        <v>0</v>
      </c>
      <c r="I138" s="74">
        <v>0</v>
      </c>
      <c r="J138" s="74"/>
      <c r="K138" s="74"/>
      <c r="L138" s="157"/>
      <c r="M138" s="271"/>
    </row>
    <row r="139" spans="1:13" ht="10.5" hidden="1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6"/>
      <c r="H139" s="72">
        <f t="shared" si="8"/>
        <v>0</v>
      </c>
      <c r="I139" s="74">
        <v>0</v>
      </c>
      <c r="J139" s="74"/>
      <c r="K139" s="74"/>
      <c r="L139" s="157"/>
      <c r="M139" s="271"/>
    </row>
    <row r="140" spans="1:13" hidden="1" x14ac:dyDescent="0.25">
      <c r="A140" s="158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6"/>
      <c r="H140" s="72">
        <f t="shared" si="8"/>
        <v>0</v>
      </c>
      <c r="I140" s="74">
        <v>0</v>
      </c>
      <c r="J140" s="74"/>
      <c r="K140" s="74"/>
      <c r="L140" s="157"/>
      <c r="M140" s="271"/>
    </row>
    <row r="141" spans="1:13" ht="48" hidden="1" x14ac:dyDescent="0.25">
      <c r="A141" s="158">
        <v>2340</v>
      </c>
      <c r="B141" s="71" t="s">
        <v>149</v>
      </c>
      <c r="C141" s="72">
        <f t="shared" si="7"/>
        <v>0</v>
      </c>
      <c r="D141" s="159">
        <f>SUM(D142:D143)</f>
        <v>0</v>
      </c>
      <c r="E141" s="159">
        <f>SUM(E142:E143)</f>
        <v>0</v>
      </c>
      <c r="F141" s="159">
        <f>SUM(F142:F143)</f>
        <v>0</v>
      </c>
      <c r="G141" s="160">
        <f>SUM(G142:G143)</f>
        <v>0</v>
      </c>
      <c r="H141" s="72">
        <f t="shared" si="8"/>
        <v>0</v>
      </c>
      <c r="I141" s="159">
        <f>SUM(I142:I143)</f>
        <v>0</v>
      </c>
      <c r="J141" s="159">
        <f>SUM(J142:J143)</f>
        <v>0</v>
      </c>
      <c r="K141" s="159">
        <f>SUM(K142:K143)</f>
        <v>0</v>
      </c>
      <c r="L141" s="161">
        <f>SUM(L142:L143)</f>
        <v>0</v>
      </c>
    </row>
    <row r="142" spans="1:13" hidden="1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6"/>
      <c r="H142" s="72">
        <f t="shared" si="8"/>
        <v>0</v>
      </c>
      <c r="I142" s="74">
        <v>0</v>
      </c>
      <c r="J142" s="74"/>
      <c r="K142" s="74"/>
      <c r="L142" s="157"/>
      <c r="M142" s="271"/>
    </row>
    <row r="143" spans="1:13" ht="24" hidden="1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6"/>
      <c r="H143" s="72">
        <f t="shared" si="8"/>
        <v>0</v>
      </c>
      <c r="I143" s="74">
        <v>0</v>
      </c>
      <c r="J143" s="74"/>
      <c r="K143" s="74"/>
      <c r="L143" s="157"/>
      <c r="M143" s="271"/>
    </row>
    <row r="144" spans="1:13" ht="24" hidden="1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271"/>
    </row>
    <row r="146" spans="1:13" hidden="1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6"/>
      <c r="H146" s="72">
        <f t="shared" si="8"/>
        <v>0</v>
      </c>
      <c r="I146" s="74">
        <v>0</v>
      </c>
      <c r="J146" s="74"/>
      <c r="K146" s="74"/>
      <c r="L146" s="157"/>
      <c r="M146" s="271"/>
    </row>
    <row r="147" spans="1:13" ht="24" hidden="1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6"/>
      <c r="H147" s="72">
        <f t="shared" si="8"/>
        <v>0</v>
      </c>
      <c r="I147" s="74">
        <v>0</v>
      </c>
      <c r="J147" s="74"/>
      <c r="K147" s="74"/>
      <c r="L147" s="157"/>
      <c r="M147" s="271"/>
    </row>
    <row r="148" spans="1:13" ht="24" hidden="1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6"/>
      <c r="H148" s="72">
        <f t="shared" si="8"/>
        <v>0</v>
      </c>
      <c r="I148" s="74">
        <v>0</v>
      </c>
      <c r="J148" s="74"/>
      <c r="K148" s="74"/>
      <c r="L148" s="157"/>
      <c r="M148" s="271"/>
    </row>
    <row r="149" spans="1:13" ht="24" hidden="1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6"/>
      <c r="H149" s="72">
        <f t="shared" si="8"/>
        <v>0</v>
      </c>
      <c r="I149" s="74">
        <v>0</v>
      </c>
      <c r="J149" s="74"/>
      <c r="K149" s="74"/>
      <c r="L149" s="157"/>
      <c r="M149" s="271"/>
    </row>
    <row r="150" spans="1:13" ht="24" hidden="1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6"/>
      <c r="H150" s="72">
        <f t="shared" si="8"/>
        <v>0</v>
      </c>
      <c r="I150" s="74">
        <v>0</v>
      </c>
      <c r="J150" s="74"/>
      <c r="K150" s="74"/>
      <c r="L150" s="157"/>
      <c r="M150" s="271"/>
    </row>
    <row r="151" spans="1:13" ht="24.75" hidden="1" customHeight="1" x14ac:dyDescent="0.25">
      <c r="A151" s="158">
        <v>2360</v>
      </c>
      <c r="B151" s="71" t="s">
        <v>159</v>
      </c>
      <c r="C151" s="72">
        <f t="shared" si="7"/>
        <v>0</v>
      </c>
      <c r="D151" s="159">
        <f>SUM(D152:D158)</f>
        <v>0</v>
      </c>
      <c r="E151" s="159">
        <f>SUM(E152:E158)</f>
        <v>0</v>
      </c>
      <c r="F151" s="159">
        <f>SUM(F152:F158)</f>
        <v>0</v>
      </c>
      <c r="G151" s="160">
        <f>SUM(G152:G158)</f>
        <v>0</v>
      </c>
      <c r="H151" s="72">
        <f t="shared" si="8"/>
        <v>0</v>
      </c>
      <c r="I151" s="159">
        <f>SUM(I152:I158)</f>
        <v>0</v>
      </c>
      <c r="J151" s="159">
        <f>SUM(J152:J158)</f>
        <v>0</v>
      </c>
      <c r="K151" s="159">
        <f>SUM(K152:K158)</f>
        <v>0</v>
      </c>
      <c r="L151" s="161">
        <f>SUM(L152:L158)</f>
        <v>0</v>
      </c>
    </row>
    <row r="152" spans="1:13" hidden="1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6"/>
      <c r="H152" s="72">
        <f t="shared" si="8"/>
        <v>0</v>
      </c>
      <c r="I152" s="74">
        <v>0</v>
      </c>
      <c r="J152" s="74"/>
      <c r="K152" s="74"/>
      <c r="L152" s="157"/>
      <c r="M152" s="271"/>
    </row>
    <row r="153" spans="1:13" ht="24" hidden="1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6"/>
      <c r="H153" s="72">
        <f t="shared" si="8"/>
        <v>0</v>
      </c>
      <c r="I153" s="74">
        <v>0</v>
      </c>
      <c r="J153" s="74"/>
      <c r="K153" s="74"/>
      <c r="L153" s="157"/>
      <c r="M153" s="271"/>
    </row>
    <row r="154" spans="1:13" hidden="1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6"/>
      <c r="H154" s="72">
        <f t="shared" si="8"/>
        <v>0</v>
      </c>
      <c r="I154" s="74">
        <v>0</v>
      </c>
      <c r="J154" s="74"/>
      <c r="K154" s="74"/>
      <c r="L154" s="157"/>
      <c r="M154" s="271"/>
    </row>
    <row r="155" spans="1:13" hidden="1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6"/>
      <c r="H155" s="72">
        <f t="shared" si="8"/>
        <v>0</v>
      </c>
      <c r="I155" s="74">
        <v>0</v>
      </c>
      <c r="J155" s="74"/>
      <c r="K155" s="74"/>
      <c r="L155" s="157"/>
      <c r="M155" s="271"/>
    </row>
    <row r="156" spans="1:13" ht="12.75" hidden="1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6"/>
      <c r="H156" s="72">
        <f t="shared" si="8"/>
        <v>0</v>
      </c>
      <c r="I156" s="74">
        <v>0</v>
      </c>
      <c r="J156" s="74"/>
      <c r="K156" s="74"/>
      <c r="L156" s="157"/>
      <c r="M156" s="271"/>
    </row>
    <row r="157" spans="1:13" ht="36" hidden="1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6"/>
      <c r="H157" s="72">
        <f t="shared" si="8"/>
        <v>0</v>
      </c>
      <c r="I157" s="74">
        <v>0</v>
      </c>
      <c r="J157" s="74"/>
      <c r="K157" s="74"/>
      <c r="L157" s="157"/>
      <c r="M157" s="271"/>
    </row>
    <row r="158" spans="1:13" ht="48" hidden="1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6"/>
      <c r="H158" s="72">
        <f t="shared" si="8"/>
        <v>0</v>
      </c>
      <c r="I158" s="74">
        <v>0</v>
      </c>
      <c r="J158" s="74"/>
      <c r="K158" s="74"/>
      <c r="L158" s="157"/>
      <c r="M158" s="271"/>
    </row>
    <row r="159" spans="1:13" hidden="1" x14ac:dyDescent="0.25">
      <c r="A159" s="150">
        <v>2370</v>
      </c>
      <c r="B159" s="112" t="s">
        <v>167</v>
      </c>
      <c r="C159" s="117">
        <f t="shared" si="7"/>
        <v>0</v>
      </c>
      <c r="D159" s="162"/>
      <c r="E159" s="162"/>
      <c r="F159" s="162"/>
      <c r="G159" s="163"/>
      <c r="H159" s="117">
        <f t="shared" si="8"/>
        <v>0</v>
      </c>
      <c r="I159" s="162">
        <v>0</v>
      </c>
      <c r="J159" s="162"/>
      <c r="K159" s="162"/>
      <c r="L159" s="164"/>
      <c r="M159" s="271"/>
    </row>
    <row r="160" spans="1:13" hidden="1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271"/>
    </row>
    <row r="162" spans="1:13" ht="24" hidden="1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6"/>
      <c r="H162" s="72">
        <f t="shared" si="8"/>
        <v>0</v>
      </c>
      <c r="I162" s="74">
        <v>0</v>
      </c>
      <c r="J162" s="74"/>
      <c r="K162" s="74"/>
      <c r="L162" s="157"/>
      <c r="M162" s="271"/>
    </row>
    <row r="163" spans="1:13" hidden="1" x14ac:dyDescent="0.25">
      <c r="A163" s="150">
        <v>2390</v>
      </c>
      <c r="B163" s="112" t="s">
        <v>171</v>
      </c>
      <c r="C163" s="117">
        <f t="shared" si="7"/>
        <v>0</v>
      </c>
      <c r="D163" s="162"/>
      <c r="E163" s="162"/>
      <c r="F163" s="162"/>
      <c r="G163" s="163"/>
      <c r="H163" s="117">
        <f t="shared" si="8"/>
        <v>0</v>
      </c>
      <c r="I163" s="162">
        <v>0</v>
      </c>
      <c r="J163" s="162"/>
      <c r="K163" s="162"/>
      <c r="L163" s="164"/>
      <c r="M163" s="271"/>
    </row>
    <row r="164" spans="1:13" hidden="1" x14ac:dyDescent="0.25">
      <c r="A164" s="56">
        <v>2400</v>
      </c>
      <c r="B164" s="147" t="s">
        <v>172</v>
      </c>
      <c r="C164" s="57">
        <f t="shared" si="7"/>
        <v>0</v>
      </c>
      <c r="D164" s="176"/>
      <c r="E164" s="176"/>
      <c r="F164" s="176"/>
      <c r="G164" s="177"/>
      <c r="H164" s="57">
        <f t="shared" si="8"/>
        <v>0</v>
      </c>
      <c r="I164" s="176">
        <v>0</v>
      </c>
      <c r="J164" s="176"/>
      <c r="K164" s="176"/>
      <c r="L164" s="178"/>
      <c r="M164" s="271"/>
    </row>
    <row r="165" spans="1:13" ht="24" hidden="1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7">
        <v>2510</v>
      </c>
      <c r="B166" s="65" t="s">
        <v>174</v>
      </c>
      <c r="C166" s="66">
        <f t="shared" si="7"/>
        <v>0</v>
      </c>
      <c r="D166" s="168">
        <f>SUM(D167:D170)</f>
        <v>0</v>
      </c>
      <c r="E166" s="168">
        <f t="shared" ref="E166:G166" si="13">SUM(E167:E170)</f>
        <v>0</v>
      </c>
      <c r="F166" s="168">
        <f t="shared" si="13"/>
        <v>0</v>
      </c>
      <c r="G166" s="168">
        <f t="shared" si="13"/>
        <v>0</v>
      </c>
      <c r="H166" s="66">
        <f t="shared" si="8"/>
        <v>0</v>
      </c>
      <c r="I166" s="168">
        <f>SUM(I167:I170)</f>
        <v>0</v>
      </c>
      <c r="J166" s="168">
        <f t="shared" ref="J166:L166" si="14">SUM(J167:J170)</f>
        <v>0</v>
      </c>
      <c r="K166" s="168">
        <f t="shared" si="14"/>
        <v>0</v>
      </c>
      <c r="L166" s="179">
        <f t="shared" si="14"/>
        <v>0</v>
      </c>
    </row>
    <row r="167" spans="1:13" ht="24" hidden="1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6"/>
      <c r="H167" s="72">
        <f t="shared" si="8"/>
        <v>0</v>
      </c>
      <c r="I167" s="74">
        <v>0</v>
      </c>
      <c r="J167" s="74"/>
      <c r="K167" s="74"/>
      <c r="L167" s="157"/>
      <c r="M167" s="271"/>
    </row>
    <row r="168" spans="1:13" ht="36" hidden="1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6"/>
      <c r="H168" s="72">
        <f t="shared" si="8"/>
        <v>0</v>
      </c>
      <c r="I168" s="74">
        <v>0</v>
      </c>
      <c r="J168" s="74"/>
      <c r="K168" s="74"/>
      <c r="L168" s="157"/>
      <c r="M168" s="271"/>
    </row>
    <row r="169" spans="1:13" ht="24" hidden="1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6"/>
      <c r="H169" s="72">
        <f t="shared" si="8"/>
        <v>0</v>
      </c>
      <c r="I169" s="74">
        <v>0</v>
      </c>
      <c r="J169" s="74"/>
      <c r="K169" s="74"/>
      <c r="L169" s="157"/>
      <c r="M169" s="271"/>
    </row>
    <row r="170" spans="1:13" ht="24" hidden="1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6"/>
      <c r="H170" s="72">
        <f t="shared" si="8"/>
        <v>0</v>
      </c>
      <c r="I170" s="74">
        <v>0</v>
      </c>
      <c r="J170" s="74"/>
      <c r="K170" s="74"/>
      <c r="L170" s="157"/>
      <c r="M170" s="271"/>
    </row>
    <row r="171" spans="1:13" ht="24" hidden="1" x14ac:dyDescent="0.25">
      <c r="A171" s="158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6"/>
      <c r="H171" s="72">
        <f t="shared" si="8"/>
        <v>0</v>
      </c>
      <c r="I171" s="74">
        <v>0</v>
      </c>
      <c r="J171" s="74"/>
      <c r="K171" s="74"/>
      <c r="L171" s="157"/>
      <c r="M171" s="271"/>
    </row>
    <row r="172" spans="1:13" s="180" customFormat="1" ht="36" hidden="1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272"/>
    </row>
    <row r="173" spans="1:13" hidden="1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1" t="s">
        <v>182</v>
      </c>
      <c r="C174" s="182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7">
        <v>3260</v>
      </c>
      <c r="B175" s="65" t="s">
        <v>183</v>
      </c>
      <c r="C175" s="66">
        <f t="shared" si="7"/>
        <v>0</v>
      </c>
      <c r="D175" s="168">
        <f>SUM(D176:D178)</f>
        <v>0</v>
      </c>
      <c r="E175" s="168">
        <f>SUM(E176:E178)</f>
        <v>0</v>
      </c>
      <c r="F175" s="168">
        <f>SUM(F176:F178)</f>
        <v>0</v>
      </c>
      <c r="G175" s="169">
        <f>SUM(G176:G178)</f>
        <v>0</v>
      </c>
      <c r="H175" s="66">
        <f t="shared" si="8"/>
        <v>0</v>
      </c>
      <c r="I175" s="168">
        <f>SUM(I176:I178)</f>
        <v>0</v>
      </c>
      <c r="J175" s="168">
        <f>SUM(J176:J178)</f>
        <v>0</v>
      </c>
      <c r="K175" s="168">
        <f>SUM(K176:K178)</f>
        <v>0</v>
      </c>
      <c r="L175" s="170">
        <f>SUM(L176:L178)</f>
        <v>0</v>
      </c>
    </row>
    <row r="176" spans="1:13" ht="24" hidden="1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6"/>
      <c r="H176" s="72">
        <f>SUM(I176:L176)</f>
        <v>0</v>
      </c>
      <c r="I176" s="74">
        <v>0</v>
      </c>
      <c r="J176" s="74"/>
      <c r="K176" s="74"/>
      <c r="L176" s="157"/>
      <c r="M176" s="271"/>
    </row>
    <row r="177" spans="1:13" ht="36" hidden="1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6"/>
      <c r="H177" s="72">
        <f>SUM(I177:L177)</f>
        <v>0</v>
      </c>
      <c r="I177" s="74">
        <v>0</v>
      </c>
      <c r="J177" s="74"/>
      <c r="K177" s="74"/>
      <c r="L177" s="157"/>
      <c r="M177" s="271"/>
    </row>
    <row r="178" spans="1:13" ht="24" hidden="1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6"/>
      <c r="H178" s="72">
        <f>SUM(I178:L178)</f>
        <v>0</v>
      </c>
      <c r="I178" s="74">
        <v>0</v>
      </c>
      <c r="J178" s="74"/>
      <c r="K178" s="74"/>
      <c r="L178" s="157"/>
      <c r="M178" s="271"/>
    </row>
    <row r="179" spans="1:13" ht="84" hidden="1" x14ac:dyDescent="0.25">
      <c r="A179" s="167">
        <v>3290</v>
      </c>
      <c r="B179" s="65" t="s">
        <v>187</v>
      </c>
      <c r="C179" s="183">
        <f t="shared" ref="C179:C183" si="17">SUM(D179:G179)</f>
        <v>0</v>
      </c>
      <c r="D179" s="168">
        <f>SUM(D180:D183)</f>
        <v>0</v>
      </c>
      <c r="E179" s="168">
        <f t="shared" ref="E179:G179" si="18">SUM(E180:E183)</f>
        <v>0</v>
      </c>
      <c r="F179" s="168">
        <f t="shared" si="18"/>
        <v>0</v>
      </c>
      <c r="G179" s="168">
        <f t="shared" si="18"/>
        <v>0</v>
      </c>
      <c r="H179" s="183">
        <f t="shared" ref="H179:H183" si="19">SUM(I179:L179)</f>
        <v>0</v>
      </c>
      <c r="I179" s="168">
        <f>SUM(I180:I183)</f>
        <v>0</v>
      </c>
      <c r="J179" s="168">
        <f t="shared" ref="J179:L179" si="20">SUM(J180:J183)</f>
        <v>0</v>
      </c>
      <c r="K179" s="168">
        <f t="shared" si="20"/>
        <v>0</v>
      </c>
      <c r="L179" s="184">
        <f t="shared" si="20"/>
        <v>0</v>
      </c>
    </row>
    <row r="180" spans="1:13" ht="72" hidden="1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5"/>
      <c r="H180" s="72">
        <f t="shared" si="19"/>
        <v>0</v>
      </c>
      <c r="I180" s="74">
        <v>0</v>
      </c>
      <c r="J180" s="74"/>
      <c r="K180" s="74"/>
      <c r="L180" s="157"/>
      <c r="M180" s="271"/>
    </row>
    <row r="181" spans="1:13" ht="72" hidden="1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5"/>
      <c r="H181" s="72">
        <f t="shared" si="19"/>
        <v>0</v>
      </c>
      <c r="I181" s="74">
        <v>0</v>
      </c>
      <c r="J181" s="74"/>
      <c r="K181" s="74"/>
      <c r="L181" s="157"/>
      <c r="M181" s="271"/>
    </row>
    <row r="182" spans="1:13" ht="72" hidden="1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5"/>
      <c r="H182" s="72">
        <f t="shared" si="19"/>
        <v>0</v>
      </c>
      <c r="I182" s="74">
        <v>0</v>
      </c>
      <c r="J182" s="74"/>
      <c r="K182" s="74"/>
      <c r="L182" s="157"/>
      <c r="M182" s="271"/>
    </row>
    <row r="183" spans="1:13" ht="60" hidden="1" x14ac:dyDescent="0.25">
      <c r="A183" s="186">
        <v>3294</v>
      </c>
      <c r="B183" s="71" t="s">
        <v>191</v>
      </c>
      <c r="C183" s="183">
        <f t="shared" si="17"/>
        <v>0</v>
      </c>
      <c r="D183" s="187"/>
      <c r="E183" s="187"/>
      <c r="F183" s="187"/>
      <c r="G183" s="188"/>
      <c r="H183" s="183">
        <f t="shared" si="19"/>
        <v>0</v>
      </c>
      <c r="I183" s="187">
        <v>0</v>
      </c>
      <c r="J183" s="187"/>
      <c r="K183" s="187"/>
      <c r="L183" s="189"/>
      <c r="M183" s="271"/>
    </row>
    <row r="184" spans="1:13" ht="48" hidden="1" x14ac:dyDescent="0.25">
      <c r="A184" s="190">
        <v>3300</v>
      </c>
      <c r="B184" s="181" t="s">
        <v>192</v>
      </c>
      <c r="C184" s="191">
        <f t="shared" si="7"/>
        <v>0</v>
      </c>
      <c r="D184" s="192">
        <f>SUM(D185:D186)</f>
        <v>0</v>
      </c>
      <c r="E184" s="192">
        <f t="shared" ref="E184:G184" si="21">SUM(E185:E186)</f>
        <v>0</v>
      </c>
      <c r="F184" s="192">
        <f t="shared" si="21"/>
        <v>0</v>
      </c>
      <c r="G184" s="192">
        <f t="shared" si="21"/>
        <v>0</v>
      </c>
      <c r="H184" s="191">
        <f t="shared" si="8"/>
        <v>0</v>
      </c>
      <c r="I184" s="192">
        <f>SUM(I185:I186)</f>
        <v>0</v>
      </c>
      <c r="J184" s="192">
        <f t="shared" ref="J184:L184" si="22">SUM(J185:J186)</f>
        <v>0</v>
      </c>
      <c r="K184" s="192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193</v>
      </c>
      <c r="C185" s="193">
        <f t="shared" si="7"/>
        <v>0</v>
      </c>
      <c r="D185" s="162"/>
      <c r="E185" s="162"/>
      <c r="F185" s="162"/>
      <c r="G185" s="163"/>
      <c r="H185" s="193">
        <f t="shared" si="8"/>
        <v>0</v>
      </c>
      <c r="I185" s="162">
        <v>0</v>
      </c>
      <c r="J185" s="162"/>
      <c r="K185" s="162"/>
      <c r="L185" s="164"/>
      <c r="M185" s="271"/>
    </row>
    <row r="186" spans="1:13" ht="48.75" hidden="1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271"/>
    </row>
    <row r="187" spans="1:13" hidden="1" x14ac:dyDescent="0.25">
      <c r="A187" s="194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5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5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6">
        <f>SUM(L189,L190)</f>
        <v>0</v>
      </c>
    </row>
    <row r="189" spans="1:13" ht="36" hidden="1" x14ac:dyDescent="0.25">
      <c r="A189" s="167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271"/>
    </row>
    <row r="190" spans="1:13" ht="24" hidden="1" x14ac:dyDescent="0.25">
      <c r="A190" s="158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6"/>
      <c r="H190" s="72">
        <f t="shared" si="24"/>
        <v>0</v>
      </c>
      <c r="I190" s="74">
        <v>0</v>
      </c>
      <c r="J190" s="74"/>
      <c r="K190" s="74"/>
      <c r="L190" s="157"/>
      <c r="M190" s="271"/>
    </row>
    <row r="191" spans="1:13" hidden="1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5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6">
        <f>SUM(L192)</f>
        <v>0</v>
      </c>
    </row>
    <row r="192" spans="1:13" ht="24" hidden="1" x14ac:dyDescent="0.25">
      <c r="A192" s="167">
        <v>4310</v>
      </c>
      <c r="B192" s="65" t="s">
        <v>200</v>
      </c>
      <c r="C192" s="66">
        <f>SUM(D192:G192)</f>
        <v>0</v>
      </c>
      <c r="D192" s="168">
        <f>SUM(D193:D193)</f>
        <v>0</v>
      </c>
      <c r="E192" s="168">
        <f>SUM(E193:E193)</f>
        <v>0</v>
      </c>
      <c r="F192" s="168">
        <f>SUM(F193:F193)</f>
        <v>0</v>
      </c>
      <c r="G192" s="169">
        <f>SUM(G193:G193)</f>
        <v>0</v>
      </c>
      <c r="H192" s="66">
        <f t="shared" si="24"/>
        <v>0</v>
      </c>
      <c r="I192" s="168">
        <f>SUM(I193:I193)</f>
        <v>0</v>
      </c>
      <c r="J192" s="168">
        <f>SUM(J193:J193)</f>
        <v>0</v>
      </c>
      <c r="K192" s="168">
        <f>SUM(K193:K193)</f>
        <v>0</v>
      </c>
      <c r="L192" s="170">
        <f>SUM(L193:L193)</f>
        <v>0</v>
      </c>
    </row>
    <row r="193" spans="1:13" ht="36" hidden="1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6"/>
      <c r="H193" s="72">
        <f t="shared" si="24"/>
        <v>0</v>
      </c>
      <c r="I193" s="74">
        <v>0</v>
      </c>
      <c r="J193" s="74"/>
      <c r="K193" s="74"/>
      <c r="L193" s="157"/>
      <c r="M193" s="271"/>
    </row>
    <row r="194" spans="1:13" s="24" customFormat="1" ht="24" hidden="1" x14ac:dyDescent="0.25">
      <c r="A194" s="196"/>
      <c r="B194" s="19" t="s">
        <v>202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7">
        <f t="shared" si="26"/>
        <v>0</v>
      </c>
    </row>
    <row r="195" spans="1:13" hidden="1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198">
        <f>L196+L204</f>
        <v>0</v>
      </c>
    </row>
    <row r="196" spans="1:13" hidden="1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5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6">
        <f>L197+L198+L201+L202+L203</f>
        <v>0</v>
      </c>
    </row>
    <row r="197" spans="1:13" hidden="1" x14ac:dyDescent="0.25">
      <c r="A197" s="167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271"/>
    </row>
    <row r="198" spans="1:13" ht="24" hidden="1" x14ac:dyDescent="0.25">
      <c r="A198" s="158">
        <v>5120</v>
      </c>
      <c r="B198" s="71" t="s">
        <v>206</v>
      </c>
      <c r="C198" s="72">
        <f t="shared" si="23"/>
        <v>0</v>
      </c>
      <c r="D198" s="159">
        <f>D199+D200</f>
        <v>0</v>
      </c>
      <c r="E198" s="159">
        <f>E199+E200</f>
        <v>0</v>
      </c>
      <c r="F198" s="159">
        <f>F199+F200</f>
        <v>0</v>
      </c>
      <c r="G198" s="160">
        <f>G199+G200</f>
        <v>0</v>
      </c>
      <c r="H198" s="72">
        <f t="shared" si="24"/>
        <v>0</v>
      </c>
      <c r="I198" s="159">
        <f>I199+I200</f>
        <v>0</v>
      </c>
      <c r="J198" s="159">
        <f>J199+J200</f>
        <v>0</v>
      </c>
      <c r="K198" s="159">
        <f>K199+K200</f>
        <v>0</v>
      </c>
      <c r="L198" s="161">
        <f>L199+L200</f>
        <v>0</v>
      </c>
    </row>
    <row r="199" spans="1:13" hidden="1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6"/>
      <c r="H199" s="72">
        <f t="shared" si="24"/>
        <v>0</v>
      </c>
      <c r="I199" s="74">
        <v>0</v>
      </c>
      <c r="J199" s="74"/>
      <c r="K199" s="74"/>
      <c r="L199" s="157"/>
      <c r="M199" s="271"/>
    </row>
    <row r="200" spans="1:13" ht="24" hidden="1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6"/>
      <c r="H200" s="72">
        <f t="shared" si="24"/>
        <v>0</v>
      </c>
      <c r="I200" s="74">
        <v>0</v>
      </c>
      <c r="J200" s="74"/>
      <c r="K200" s="74"/>
      <c r="L200" s="157"/>
      <c r="M200" s="271"/>
    </row>
    <row r="201" spans="1:13" hidden="1" x14ac:dyDescent="0.25">
      <c r="A201" s="158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6"/>
      <c r="H201" s="72">
        <f t="shared" si="24"/>
        <v>0</v>
      </c>
      <c r="I201" s="74">
        <v>0</v>
      </c>
      <c r="J201" s="74"/>
      <c r="K201" s="74"/>
      <c r="L201" s="157"/>
      <c r="M201" s="271"/>
    </row>
    <row r="202" spans="1:13" hidden="1" x14ac:dyDescent="0.25">
      <c r="A202" s="158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6"/>
      <c r="H202" s="72">
        <f t="shared" si="24"/>
        <v>0</v>
      </c>
      <c r="I202" s="74">
        <v>0</v>
      </c>
      <c r="J202" s="74"/>
      <c r="K202" s="74"/>
      <c r="L202" s="157"/>
      <c r="M202" s="271"/>
    </row>
    <row r="203" spans="1:13" ht="24" hidden="1" x14ac:dyDescent="0.25">
      <c r="A203" s="158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6"/>
      <c r="H203" s="72">
        <f t="shared" si="24"/>
        <v>0</v>
      </c>
      <c r="I203" s="74">
        <v>0</v>
      </c>
      <c r="J203" s="74"/>
      <c r="K203" s="74"/>
      <c r="L203" s="157"/>
      <c r="M203" s="271"/>
    </row>
    <row r="204" spans="1:13" hidden="1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5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6">
        <f>L205+L215+L216+L225+L226+L227+L229</f>
        <v>0</v>
      </c>
    </row>
    <row r="205" spans="1:13" hidden="1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271"/>
    </row>
    <row r="207" spans="1:13" hidden="1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6"/>
      <c r="H207" s="72">
        <f t="shared" si="24"/>
        <v>0</v>
      </c>
      <c r="I207" s="74">
        <v>0</v>
      </c>
      <c r="J207" s="74"/>
      <c r="K207" s="74"/>
      <c r="L207" s="157"/>
      <c r="M207" s="271"/>
    </row>
    <row r="208" spans="1:13" hidden="1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6"/>
      <c r="H208" s="72">
        <f t="shared" si="24"/>
        <v>0</v>
      </c>
      <c r="I208" s="74">
        <v>0</v>
      </c>
      <c r="J208" s="74"/>
      <c r="K208" s="74"/>
      <c r="L208" s="157"/>
      <c r="M208" s="271"/>
    </row>
    <row r="209" spans="1:13" hidden="1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6"/>
      <c r="H209" s="72">
        <f t="shared" si="24"/>
        <v>0</v>
      </c>
      <c r="I209" s="74">
        <v>0</v>
      </c>
      <c r="J209" s="74"/>
      <c r="K209" s="74"/>
      <c r="L209" s="157"/>
      <c r="M209" s="271"/>
    </row>
    <row r="210" spans="1:13" hidden="1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6"/>
      <c r="H210" s="72">
        <f>SUM(I210:L210)</f>
        <v>0</v>
      </c>
      <c r="I210" s="74">
        <v>0</v>
      </c>
      <c r="J210" s="74"/>
      <c r="K210" s="74"/>
      <c r="L210" s="157"/>
      <c r="M210" s="271"/>
    </row>
    <row r="211" spans="1:13" ht="14.25" hidden="1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6"/>
      <c r="H211" s="72">
        <f t="shared" si="24"/>
        <v>0</v>
      </c>
      <c r="I211" s="74">
        <v>0</v>
      </c>
      <c r="J211" s="74"/>
      <c r="K211" s="74"/>
      <c r="L211" s="157"/>
      <c r="M211" s="271"/>
    </row>
    <row r="212" spans="1:13" hidden="1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6"/>
      <c r="H212" s="72">
        <f t="shared" si="24"/>
        <v>0</v>
      </c>
      <c r="I212" s="74">
        <v>0</v>
      </c>
      <c r="J212" s="74"/>
      <c r="K212" s="74"/>
      <c r="L212" s="157"/>
      <c r="M212" s="271"/>
    </row>
    <row r="213" spans="1:13" hidden="1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6"/>
      <c r="H213" s="72">
        <f t="shared" si="24"/>
        <v>0</v>
      </c>
      <c r="I213" s="74">
        <v>0</v>
      </c>
      <c r="J213" s="74"/>
      <c r="K213" s="74"/>
      <c r="L213" s="157"/>
      <c r="M213" s="271"/>
    </row>
    <row r="214" spans="1:13" hidden="1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6"/>
      <c r="H214" s="72">
        <f t="shared" si="24"/>
        <v>0</v>
      </c>
      <c r="I214" s="74">
        <v>0</v>
      </c>
      <c r="J214" s="74"/>
      <c r="K214" s="74"/>
      <c r="L214" s="157"/>
      <c r="M214" s="271"/>
    </row>
    <row r="215" spans="1:13" ht="13.5" hidden="1" customHeight="1" x14ac:dyDescent="0.25">
      <c r="A215" s="158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6"/>
      <c r="H215" s="72">
        <f t="shared" si="24"/>
        <v>0</v>
      </c>
      <c r="I215" s="74">
        <v>0</v>
      </c>
      <c r="J215" s="74"/>
      <c r="K215" s="74"/>
      <c r="L215" s="157"/>
      <c r="M215" s="271"/>
    </row>
    <row r="216" spans="1:13" hidden="1" x14ac:dyDescent="0.25">
      <c r="A216" s="158">
        <v>5230</v>
      </c>
      <c r="B216" s="71" t="s">
        <v>224</v>
      </c>
      <c r="C216" s="72">
        <f t="shared" si="23"/>
        <v>0</v>
      </c>
      <c r="D216" s="159">
        <f>SUM(D217:D224)</f>
        <v>0</v>
      </c>
      <c r="E216" s="159">
        <f>SUM(E217:E224)</f>
        <v>0</v>
      </c>
      <c r="F216" s="159">
        <f>SUM(F217:F224)</f>
        <v>0</v>
      </c>
      <c r="G216" s="160">
        <f>SUM(G217:G224)</f>
        <v>0</v>
      </c>
      <c r="H216" s="72">
        <f t="shared" si="24"/>
        <v>0</v>
      </c>
      <c r="I216" s="159">
        <f>SUM(I217:I224)</f>
        <v>0</v>
      </c>
      <c r="J216" s="159">
        <f>SUM(J217:J224)</f>
        <v>0</v>
      </c>
      <c r="K216" s="159">
        <f>SUM(K217:K224)</f>
        <v>0</v>
      </c>
      <c r="L216" s="161">
        <f>SUM(L217:L224)</f>
        <v>0</v>
      </c>
    </row>
    <row r="217" spans="1:13" hidden="1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6"/>
      <c r="H217" s="72">
        <f t="shared" si="24"/>
        <v>0</v>
      </c>
      <c r="I217" s="74">
        <v>0</v>
      </c>
      <c r="J217" s="74"/>
      <c r="K217" s="74"/>
      <c r="L217" s="157"/>
      <c r="M217" s="271"/>
    </row>
    <row r="218" spans="1:13" hidden="1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6"/>
      <c r="H218" s="72">
        <f t="shared" si="24"/>
        <v>0</v>
      </c>
      <c r="I218" s="74">
        <v>0</v>
      </c>
      <c r="J218" s="74"/>
      <c r="K218" s="74"/>
      <c r="L218" s="157"/>
      <c r="M218" s="271"/>
    </row>
    <row r="219" spans="1:13" hidden="1" x14ac:dyDescent="0.25">
      <c r="A219" s="44">
        <v>5233</v>
      </c>
      <c r="B219" s="71" t="s">
        <v>227</v>
      </c>
      <c r="C219" s="199">
        <f t="shared" si="23"/>
        <v>0</v>
      </c>
      <c r="D219" s="74"/>
      <c r="E219" s="74"/>
      <c r="F219" s="74"/>
      <c r="G219" s="156"/>
      <c r="H219" s="72">
        <f t="shared" si="24"/>
        <v>0</v>
      </c>
      <c r="I219" s="74">
        <v>0</v>
      </c>
      <c r="J219" s="74"/>
      <c r="K219" s="74"/>
      <c r="L219" s="157"/>
      <c r="M219" s="271"/>
    </row>
    <row r="220" spans="1:13" ht="24" hidden="1" x14ac:dyDescent="0.25">
      <c r="A220" s="44">
        <v>5234</v>
      </c>
      <c r="B220" s="71" t="s">
        <v>228</v>
      </c>
      <c r="C220" s="199">
        <f t="shared" si="23"/>
        <v>0</v>
      </c>
      <c r="D220" s="74"/>
      <c r="E220" s="74"/>
      <c r="F220" s="74"/>
      <c r="G220" s="156"/>
      <c r="H220" s="72">
        <f t="shared" si="24"/>
        <v>0</v>
      </c>
      <c r="I220" s="74">
        <v>0</v>
      </c>
      <c r="J220" s="74"/>
      <c r="K220" s="74"/>
      <c r="L220" s="157"/>
      <c r="M220" s="271"/>
    </row>
    <row r="221" spans="1:13" ht="14.25" hidden="1" customHeight="1" x14ac:dyDescent="0.25">
      <c r="A221" s="44">
        <v>5236</v>
      </c>
      <c r="B221" s="71" t="s">
        <v>229</v>
      </c>
      <c r="C221" s="199">
        <f t="shared" si="23"/>
        <v>0</v>
      </c>
      <c r="D221" s="74"/>
      <c r="E221" s="74"/>
      <c r="F221" s="74"/>
      <c r="G221" s="156"/>
      <c r="H221" s="72">
        <f t="shared" si="24"/>
        <v>0</v>
      </c>
      <c r="I221" s="74">
        <v>0</v>
      </c>
      <c r="J221" s="74"/>
      <c r="K221" s="74"/>
      <c r="L221" s="157"/>
      <c r="M221" s="271"/>
    </row>
    <row r="222" spans="1:13" ht="14.25" hidden="1" customHeight="1" x14ac:dyDescent="0.25">
      <c r="A222" s="44">
        <v>5237</v>
      </c>
      <c r="B222" s="71" t="s">
        <v>230</v>
      </c>
      <c r="C222" s="199">
        <f t="shared" si="23"/>
        <v>0</v>
      </c>
      <c r="D222" s="74"/>
      <c r="E222" s="74"/>
      <c r="F222" s="74"/>
      <c r="G222" s="156"/>
      <c r="H222" s="72">
        <f t="shared" si="24"/>
        <v>0</v>
      </c>
      <c r="I222" s="74">
        <v>0</v>
      </c>
      <c r="J222" s="74"/>
      <c r="K222" s="74"/>
      <c r="L222" s="157"/>
      <c r="M222" s="271"/>
    </row>
    <row r="223" spans="1:13" ht="24" hidden="1" x14ac:dyDescent="0.25">
      <c r="A223" s="44">
        <v>5238</v>
      </c>
      <c r="B223" s="71" t="s">
        <v>231</v>
      </c>
      <c r="C223" s="199">
        <f t="shared" si="23"/>
        <v>0</v>
      </c>
      <c r="D223" s="74"/>
      <c r="E223" s="74"/>
      <c r="F223" s="74"/>
      <c r="G223" s="156"/>
      <c r="H223" s="72">
        <f t="shared" si="24"/>
        <v>0</v>
      </c>
      <c r="I223" s="74">
        <v>0</v>
      </c>
      <c r="J223" s="74"/>
      <c r="K223" s="74"/>
      <c r="L223" s="157"/>
      <c r="M223" s="271"/>
    </row>
    <row r="224" spans="1:13" ht="24" hidden="1" x14ac:dyDescent="0.25">
      <c r="A224" s="44">
        <v>5239</v>
      </c>
      <c r="B224" s="71" t="s">
        <v>232</v>
      </c>
      <c r="C224" s="199">
        <f t="shared" si="23"/>
        <v>0</v>
      </c>
      <c r="D224" s="74"/>
      <c r="E224" s="74"/>
      <c r="F224" s="74"/>
      <c r="G224" s="156"/>
      <c r="H224" s="72">
        <f t="shared" si="24"/>
        <v>0</v>
      </c>
      <c r="I224" s="74">
        <v>0</v>
      </c>
      <c r="J224" s="74"/>
      <c r="K224" s="74"/>
      <c r="L224" s="157"/>
      <c r="M224" s="271"/>
    </row>
    <row r="225" spans="1:13" ht="24" hidden="1" x14ac:dyDescent="0.25">
      <c r="A225" s="158">
        <v>5240</v>
      </c>
      <c r="B225" s="71" t="s">
        <v>233</v>
      </c>
      <c r="C225" s="199">
        <f t="shared" si="23"/>
        <v>0</v>
      </c>
      <c r="D225" s="74"/>
      <c r="E225" s="74"/>
      <c r="F225" s="74"/>
      <c r="G225" s="156"/>
      <c r="H225" s="72">
        <f t="shared" si="24"/>
        <v>0</v>
      </c>
      <c r="I225" s="74">
        <v>0</v>
      </c>
      <c r="J225" s="74"/>
      <c r="K225" s="74"/>
      <c r="L225" s="157"/>
      <c r="M225" s="271"/>
    </row>
    <row r="226" spans="1:13" hidden="1" x14ac:dyDescent="0.25">
      <c r="A226" s="158">
        <v>5250</v>
      </c>
      <c r="B226" s="71" t="s">
        <v>234</v>
      </c>
      <c r="C226" s="199">
        <f t="shared" si="23"/>
        <v>0</v>
      </c>
      <c r="D226" s="74"/>
      <c r="E226" s="74"/>
      <c r="F226" s="74"/>
      <c r="G226" s="156"/>
      <c r="H226" s="72">
        <f t="shared" si="24"/>
        <v>0</v>
      </c>
      <c r="I226" s="74">
        <v>0</v>
      </c>
      <c r="J226" s="74"/>
      <c r="K226" s="74"/>
      <c r="L226" s="157"/>
      <c r="M226" s="271"/>
    </row>
    <row r="227" spans="1:13" hidden="1" x14ac:dyDescent="0.25">
      <c r="A227" s="158">
        <v>5260</v>
      </c>
      <c r="B227" s="71" t="s">
        <v>235</v>
      </c>
      <c r="C227" s="199">
        <f t="shared" si="23"/>
        <v>0</v>
      </c>
      <c r="D227" s="159">
        <f>SUM(D228)</f>
        <v>0</v>
      </c>
      <c r="E227" s="159">
        <f>SUM(E228)</f>
        <v>0</v>
      </c>
      <c r="F227" s="159">
        <f>SUM(F228)</f>
        <v>0</v>
      </c>
      <c r="G227" s="160">
        <f>SUM(G228)</f>
        <v>0</v>
      </c>
      <c r="H227" s="72">
        <f t="shared" si="24"/>
        <v>0</v>
      </c>
      <c r="I227" s="159">
        <f>SUM(I228)</f>
        <v>0</v>
      </c>
      <c r="J227" s="159">
        <f>SUM(J228)</f>
        <v>0</v>
      </c>
      <c r="K227" s="159">
        <f>SUM(K228)</f>
        <v>0</v>
      </c>
      <c r="L227" s="161">
        <f>SUM(L228)</f>
        <v>0</v>
      </c>
    </row>
    <row r="228" spans="1:13" ht="24" hidden="1" x14ac:dyDescent="0.25">
      <c r="A228" s="44">
        <v>5269</v>
      </c>
      <c r="B228" s="71" t="s">
        <v>236</v>
      </c>
      <c r="C228" s="199">
        <f t="shared" si="23"/>
        <v>0</v>
      </c>
      <c r="D228" s="74"/>
      <c r="E228" s="74"/>
      <c r="F228" s="74"/>
      <c r="G228" s="156"/>
      <c r="H228" s="72">
        <f t="shared" si="24"/>
        <v>0</v>
      </c>
      <c r="I228" s="74">
        <v>0</v>
      </c>
      <c r="J228" s="74"/>
      <c r="K228" s="74"/>
      <c r="L228" s="157"/>
      <c r="M228" s="271"/>
    </row>
    <row r="229" spans="1:13" ht="24" hidden="1" x14ac:dyDescent="0.25">
      <c r="A229" s="150">
        <v>5270</v>
      </c>
      <c r="B229" s="112" t="s">
        <v>237</v>
      </c>
      <c r="C229" s="200">
        <f t="shared" si="23"/>
        <v>0</v>
      </c>
      <c r="D229" s="162"/>
      <c r="E229" s="162"/>
      <c r="F229" s="162"/>
      <c r="G229" s="163"/>
      <c r="H229" s="117">
        <f t="shared" si="24"/>
        <v>0</v>
      </c>
      <c r="I229" s="162">
        <v>0</v>
      </c>
      <c r="J229" s="162"/>
      <c r="K229" s="162"/>
      <c r="L229" s="164"/>
      <c r="M229" s="271"/>
    </row>
    <row r="230" spans="1:13" hidden="1" x14ac:dyDescent="0.25">
      <c r="A230" s="142">
        <v>6000</v>
      </c>
      <c r="B230" s="142" t="s">
        <v>238</v>
      </c>
      <c r="C230" s="201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0">
        <v>6200</v>
      </c>
      <c r="B231" s="181" t="s">
        <v>239</v>
      </c>
      <c r="C231" s="202">
        <f>SUM(D231:G231)</f>
        <v>0</v>
      </c>
      <c r="D231" s="192">
        <f>SUM(D232,D233,D235,D238,D244,D245,D246)</f>
        <v>0</v>
      </c>
      <c r="E231" s="192">
        <f>SUM(E232,E233,E235,E238,E244,E245,E246)</f>
        <v>0</v>
      </c>
      <c r="F231" s="192">
        <f>SUM(F232,F233,F235,F238,F244,F245,F246)</f>
        <v>0</v>
      </c>
      <c r="G231" s="192">
        <f>SUM(G232,G233,G235,G238,G244,G245,G246)</f>
        <v>0</v>
      </c>
      <c r="H231" s="191">
        <f t="shared" si="24"/>
        <v>0</v>
      </c>
      <c r="I231" s="192">
        <f>SUM(I232,I233,I235,I238,I244,I245,I246)</f>
        <v>0</v>
      </c>
      <c r="J231" s="192">
        <f>SUM(J232,J233,J235,J238,J244,J245,J246)</f>
        <v>0</v>
      </c>
      <c r="K231" s="192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7">
        <v>6220</v>
      </c>
      <c r="B232" s="65" t="s">
        <v>240</v>
      </c>
      <c r="C232" s="203">
        <f t="shared" si="23"/>
        <v>0</v>
      </c>
      <c r="D232" s="68"/>
      <c r="E232" s="68"/>
      <c r="F232" s="68"/>
      <c r="G232" s="204"/>
      <c r="H232" s="205">
        <f t="shared" si="24"/>
        <v>0</v>
      </c>
      <c r="I232" s="68">
        <v>0</v>
      </c>
      <c r="J232" s="68"/>
      <c r="K232" s="68"/>
      <c r="L232" s="155"/>
      <c r="M232" s="271"/>
    </row>
    <row r="233" spans="1:13" hidden="1" x14ac:dyDescent="0.25">
      <c r="A233" s="158">
        <v>6230</v>
      </c>
      <c r="B233" s="71" t="s">
        <v>241</v>
      </c>
      <c r="C233" s="199">
        <f t="shared" si="23"/>
        <v>0</v>
      </c>
      <c r="D233" s="159">
        <f>SUM(D234)</f>
        <v>0</v>
      </c>
      <c r="E233" s="159">
        <f t="shared" ref="E233:L233" si="27">SUM(E234)</f>
        <v>0</v>
      </c>
      <c r="F233" s="159">
        <f t="shared" si="27"/>
        <v>0</v>
      </c>
      <c r="G233" s="160">
        <f t="shared" si="27"/>
        <v>0</v>
      </c>
      <c r="H233" s="206">
        <f t="shared" si="24"/>
        <v>0</v>
      </c>
      <c r="I233" s="159">
        <f t="shared" si="27"/>
        <v>0</v>
      </c>
      <c r="J233" s="159">
        <f t="shared" si="27"/>
        <v>0</v>
      </c>
      <c r="K233" s="159">
        <f t="shared" si="27"/>
        <v>0</v>
      </c>
      <c r="L233" s="161">
        <f t="shared" si="27"/>
        <v>0</v>
      </c>
    </row>
    <row r="234" spans="1:13" ht="24" hidden="1" x14ac:dyDescent="0.25">
      <c r="A234" s="44">
        <v>6239</v>
      </c>
      <c r="B234" s="65" t="s">
        <v>242</v>
      </c>
      <c r="C234" s="199">
        <f t="shared" si="23"/>
        <v>0</v>
      </c>
      <c r="D234" s="68"/>
      <c r="E234" s="68"/>
      <c r="F234" s="68"/>
      <c r="G234" s="154"/>
      <c r="H234" s="206">
        <f t="shared" si="24"/>
        <v>0</v>
      </c>
      <c r="I234" s="68">
        <v>0</v>
      </c>
      <c r="J234" s="68"/>
      <c r="K234" s="68"/>
      <c r="L234" s="155"/>
      <c r="M234" s="271"/>
    </row>
    <row r="235" spans="1:13" ht="24" hidden="1" x14ac:dyDescent="0.25">
      <c r="A235" s="158">
        <v>6240</v>
      </c>
      <c r="B235" s="71" t="s">
        <v>243</v>
      </c>
      <c r="C235" s="199">
        <f>SUM(D235:G235)</f>
        <v>0</v>
      </c>
      <c r="D235" s="159">
        <f>SUM(D236:D237)</f>
        <v>0</v>
      </c>
      <c r="E235" s="159">
        <f>SUM(E236:E237)</f>
        <v>0</v>
      </c>
      <c r="F235" s="159">
        <f>SUM(F236:F237)</f>
        <v>0</v>
      </c>
      <c r="G235" s="160">
        <f>SUM(G236:G237)</f>
        <v>0</v>
      </c>
      <c r="H235" s="206">
        <f t="shared" si="24"/>
        <v>0</v>
      </c>
      <c r="I235" s="159">
        <f>SUM(I236:I237)</f>
        <v>0</v>
      </c>
      <c r="J235" s="159">
        <f>SUM(J236:J237)</f>
        <v>0</v>
      </c>
      <c r="K235" s="159">
        <f>SUM(K236:K237)</f>
        <v>0</v>
      </c>
      <c r="L235" s="161">
        <f>SUM(L236:L237)</f>
        <v>0</v>
      </c>
    </row>
    <row r="236" spans="1:13" hidden="1" x14ac:dyDescent="0.25">
      <c r="A236" s="44">
        <v>6241</v>
      </c>
      <c r="B236" s="71" t="s">
        <v>244</v>
      </c>
      <c r="C236" s="199">
        <f>SUM(D236:G236)</f>
        <v>0</v>
      </c>
      <c r="D236" s="74"/>
      <c r="E236" s="74"/>
      <c r="F236" s="74"/>
      <c r="G236" s="156"/>
      <c r="H236" s="206">
        <f>SUM(I236:L236)</f>
        <v>0</v>
      </c>
      <c r="I236" s="74">
        <v>0</v>
      </c>
      <c r="J236" s="74"/>
      <c r="K236" s="74"/>
      <c r="L236" s="157"/>
      <c r="M236" s="271"/>
    </row>
    <row r="237" spans="1:13" hidden="1" x14ac:dyDescent="0.25">
      <c r="A237" s="44">
        <v>6242</v>
      </c>
      <c r="B237" s="71" t="s">
        <v>245</v>
      </c>
      <c r="C237" s="199">
        <f>SUM(D237:G237)</f>
        <v>0</v>
      </c>
      <c r="D237" s="74"/>
      <c r="E237" s="74"/>
      <c r="F237" s="74"/>
      <c r="G237" s="156"/>
      <c r="H237" s="206">
        <f t="shared" si="24"/>
        <v>0</v>
      </c>
      <c r="I237" s="74">
        <v>0</v>
      </c>
      <c r="J237" s="74"/>
      <c r="K237" s="74"/>
      <c r="L237" s="157"/>
      <c r="M237" s="271"/>
    </row>
    <row r="238" spans="1:13" ht="25.5" hidden="1" customHeight="1" x14ac:dyDescent="0.25">
      <c r="A238" s="158">
        <v>6250</v>
      </c>
      <c r="B238" s="71" t="s">
        <v>246</v>
      </c>
      <c r="C238" s="199">
        <f>SUM(D238:G238)</f>
        <v>0</v>
      </c>
      <c r="D238" s="159">
        <f>SUM(D239:D243)</f>
        <v>0</v>
      </c>
      <c r="E238" s="159">
        <f>SUM(E239:E243)</f>
        <v>0</v>
      </c>
      <c r="F238" s="159">
        <f>SUM(F239:F243)</f>
        <v>0</v>
      </c>
      <c r="G238" s="160">
        <f>SUM(G239:G243)</f>
        <v>0</v>
      </c>
      <c r="H238" s="206">
        <f t="shared" si="24"/>
        <v>0</v>
      </c>
      <c r="I238" s="159">
        <f>SUM(I239:I243)</f>
        <v>0</v>
      </c>
      <c r="J238" s="159">
        <f>SUM(J239:J243)</f>
        <v>0</v>
      </c>
      <c r="K238" s="159">
        <f>SUM(K239:K243)</f>
        <v>0</v>
      </c>
      <c r="L238" s="161">
        <f>SUM(L239:L243)</f>
        <v>0</v>
      </c>
    </row>
    <row r="239" spans="1:13" ht="14.25" hidden="1" customHeight="1" x14ac:dyDescent="0.25">
      <c r="A239" s="44">
        <v>6252</v>
      </c>
      <c r="B239" s="71" t="s">
        <v>247</v>
      </c>
      <c r="C239" s="199">
        <f>SUM(D239:G239)</f>
        <v>0</v>
      </c>
      <c r="D239" s="74"/>
      <c r="E239" s="74"/>
      <c r="F239" s="74"/>
      <c r="G239" s="156"/>
      <c r="H239" s="206">
        <f t="shared" si="24"/>
        <v>0</v>
      </c>
      <c r="I239" s="74">
        <v>0</v>
      </c>
      <c r="J239" s="74"/>
      <c r="K239" s="74"/>
      <c r="L239" s="157"/>
      <c r="M239" s="271"/>
    </row>
    <row r="240" spans="1:13" ht="14.25" hidden="1" customHeight="1" x14ac:dyDescent="0.25">
      <c r="A240" s="44">
        <v>6253</v>
      </c>
      <c r="B240" s="71" t="s">
        <v>248</v>
      </c>
      <c r="C240" s="199">
        <f t="shared" si="23"/>
        <v>0</v>
      </c>
      <c r="D240" s="74"/>
      <c r="E240" s="74"/>
      <c r="F240" s="74"/>
      <c r="G240" s="156"/>
      <c r="H240" s="206">
        <f t="shared" si="24"/>
        <v>0</v>
      </c>
      <c r="I240" s="74">
        <v>0</v>
      </c>
      <c r="J240" s="74"/>
      <c r="K240" s="74"/>
      <c r="L240" s="157"/>
      <c r="M240" s="271"/>
    </row>
    <row r="241" spans="1:13" ht="24" hidden="1" x14ac:dyDescent="0.25">
      <c r="A241" s="44">
        <v>6254</v>
      </c>
      <c r="B241" s="71" t="s">
        <v>249</v>
      </c>
      <c r="C241" s="199">
        <f t="shared" si="23"/>
        <v>0</v>
      </c>
      <c r="D241" s="74"/>
      <c r="E241" s="74"/>
      <c r="F241" s="74"/>
      <c r="G241" s="156"/>
      <c r="H241" s="206">
        <f t="shared" si="24"/>
        <v>0</v>
      </c>
      <c r="I241" s="74">
        <v>0</v>
      </c>
      <c r="J241" s="74"/>
      <c r="K241" s="74"/>
      <c r="L241" s="157"/>
      <c r="M241" s="271"/>
    </row>
    <row r="242" spans="1:13" ht="24" hidden="1" x14ac:dyDescent="0.25">
      <c r="A242" s="44">
        <v>6255</v>
      </c>
      <c r="B242" s="71" t="s">
        <v>250</v>
      </c>
      <c r="C242" s="199">
        <f t="shared" si="23"/>
        <v>0</v>
      </c>
      <c r="D242" s="74"/>
      <c r="E242" s="74"/>
      <c r="F242" s="74"/>
      <c r="G242" s="156"/>
      <c r="H242" s="206">
        <f t="shared" si="24"/>
        <v>0</v>
      </c>
      <c r="I242" s="74">
        <v>0</v>
      </c>
      <c r="J242" s="74"/>
      <c r="K242" s="74"/>
      <c r="L242" s="157"/>
      <c r="M242" s="271"/>
    </row>
    <row r="243" spans="1:13" hidden="1" x14ac:dyDescent="0.25">
      <c r="A243" s="44">
        <v>6259</v>
      </c>
      <c r="B243" s="71" t="s">
        <v>251</v>
      </c>
      <c r="C243" s="199">
        <f t="shared" si="23"/>
        <v>0</v>
      </c>
      <c r="D243" s="74"/>
      <c r="E243" s="74"/>
      <c r="F243" s="74"/>
      <c r="G243" s="156"/>
      <c r="H243" s="206">
        <f t="shared" si="24"/>
        <v>0</v>
      </c>
      <c r="I243" s="74">
        <v>0</v>
      </c>
      <c r="J243" s="74"/>
      <c r="K243" s="74"/>
      <c r="L243" s="157"/>
      <c r="M243" s="271"/>
    </row>
    <row r="244" spans="1:13" ht="24" hidden="1" x14ac:dyDescent="0.25">
      <c r="A244" s="158">
        <v>6260</v>
      </c>
      <c r="B244" s="71" t="s">
        <v>252</v>
      </c>
      <c r="C244" s="199">
        <f t="shared" si="23"/>
        <v>0</v>
      </c>
      <c r="D244" s="74"/>
      <c r="E244" s="74"/>
      <c r="F244" s="74"/>
      <c r="G244" s="156"/>
      <c r="H244" s="206">
        <f t="shared" si="24"/>
        <v>0</v>
      </c>
      <c r="I244" s="74">
        <v>0</v>
      </c>
      <c r="J244" s="74"/>
      <c r="K244" s="74"/>
      <c r="L244" s="157"/>
      <c r="M244" s="271"/>
    </row>
    <row r="245" spans="1:13" hidden="1" x14ac:dyDescent="0.25">
      <c r="A245" s="158">
        <v>6270</v>
      </c>
      <c r="B245" s="71" t="s">
        <v>253</v>
      </c>
      <c r="C245" s="199">
        <f t="shared" si="23"/>
        <v>0</v>
      </c>
      <c r="D245" s="74"/>
      <c r="E245" s="74"/>
      <c r="F245" s="74"/>
      <c r="G245" s="156"/>
      <c r="H245" s="206">
        <f t="shared" si="24"/>
        <v>0</v>
      </c>
      <c r="I245" s="74">
        <v>0</v>
      </c>
      <c r="J245" s="74"/>
      <c r="K245" s="74"/>
      <c r="L245" s="157"/>
      <c r="M245" s="271"/>
    </row>
    <row r="246" spans="1:13" ht="24" hidden="1" x14ac:dyDescent="0.25">
      <c r="A246" s="167">
        <v>6290</v>
      </c>
      <c r="B246" s="65" t="s">
        <v>254</v>
      </c>
      <c r="C246" s="207">
        <f t="shared" si="23"/>
        <v>0</v>
      </c>
      <c r="D246" s="168">
        <f>SUM(D247:D250)</f>
        <v>0</v>
      </c>
      <c r="E246" s="168">
        <f t="shared" ref="E246:G246" si="28">SUM(E247:E250)</f>
        <v>0</v>
      </c>
      <c r="F246" s="168">
        <f t="shared" si="28"/>
        <v>0</v>
      </c>
      <c r="G246" s="208">
        <f t="shared" si="28"/>
        <v>0</v>
      </c>
      <c r="H246" s="207">
        <f t="shared" si="24"/>
        <v>0</v>
      </c>
      <c r="I246" s="168">
        <f>SUM(I247:I250)</f>
        <v>0</v>
      </c>
      <c r="J246" s="168">
        <f t="shared" ref="J246:L246" si="29">SUM(J247:J250)</f>
        <v>0</v>
      </c>
      <c r="K246" s="168">
        <f t="shared" si="29"/>
        <v>0</v>
      </c>
      <c r="L246" s="184">
        <f t="shared" si="29"/>
        <v>0</v>
      </c>
    </row>
    <row r="247" spans="1:13" hidden="1" x14ac:dyDescent="0.25">
      <c r="A247" s="44">
        <v>6291</v>
      </c>
      <c r="B247" s="71" t="s">
        <v>255</v>
      </c>
      <c r="C247" s="199">
        <f t="shared" si="23"/>
        <v>0</v>
      </c>
      <c r="D247" s="74"/>
      <c r="E247" s="74"/>
      <c r="F247" s="74"/>
      <c r="G247" s="209"/>
      <c r="H247" s="199">
        <f t="shared" si="24"/>
        <v>0</v>
      </c>
      <c r="I247" s="74">
        <v>0</v>
      </c>
      <c r="J247" s="74"/>
      <c r="K247" s="74"/>
      <c r="L247" s="157"/>
      <c r="M247" s="271"/>
    </row>
    <row r="248" spans="1:13" hidden="1" x14ac:dyDescent="0.25">
      <c r="A248" s="44">
        <v>6292</v>
      </c>
      <c r="B248" s="71" t="s">
        <v>256</v>
      </c>
      <c r="C248" s="199">
        <f t="shared" si="23"/>
        <v>0</v>
      </c>
      <c r="D248" s="74"/>
      <c r="E248" s="74"/>
      <c r="F248" s="74"/>
      <c r="G248" s="209"/>
      <c r="H248" s="199">
        <f t="shared" si="24"/>
        <v>0</v>
      </c>
      <c r="I248" s="74">
        <v>0</v>
      </c>
      <c r="J248" s="74"/>
      <c r="K248" s="74"/>
      <c r="L248" s="157"/>
      <c r="M248" s="271"/>
    </row>
    <row r="249" spans="1:13" ht="72" hidden="1" x14ac:dyDescent="0.25">
      <c r="A249" s="44">
        <v>6296</v>
      </c>
      <c r="B249" s="71" t="s">
        <v>257</v>
      </c>
      <c r="C249" s="199">
        <f t="shared" si="23"/>
        <v>0</v>
      </c>
      <c r="D249" s="74"/>
      <c r="E249" s="74"/>
      <c r="F249" s="74"/>
      <c r="G249" s="209"/>
      <c r="H249" s="199">
        <f t="shared" si="24"/>
        <v>0</v>
      </c>
      <c r="I249" s="74">
        <v>0</v>
      </c>
      <c r="J249" s="74"/>
      <c r="K249" s="74"/>
      <c r="L249" s="157"/>
      <c r="M249" s="271"/>
    </row>
    <row r="250" spans="1:13" ht="39.75" hidden="1" customHeight="1" x14ac:dyDescent="0.25">
      <c r="A250" s="44">
        <v>6299</v>
      </c>
      <c r="B250" s="71" t="s">
        <v>258</v>
      </c>
      <c r="C250" s="199">
        <f t="shared" si="23"/>
        <v>0</v>
      </c>
      <c r="D250" s="74"/>
      <c r="E250" s="74"/>
      <c r="F250" s="74"/>
      <c r="G250" s="209"/>
      <c r="H250" s="199">
        <f t="shared" si="24"/>
        <v>0</v>
      </c>
      <c r="I250" s="74">
        <v>0</v>
      </c>
      <c r="J250" s="74"/>
      <c r="K250" s="74"/>
      <c r="L250" s="157"/>
      <c r="M250" s="271"/>
    </row>
    <row r="251" spans="1:13" hidden="1" x14ac:dyDescent="0.25">
      <c r="A251" s="56">
        <v>6300</v>
      </c>
      <c r="B251" s="147" t="s">
        <v>259</v>
      </c>
      <c r="C251" s="182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1">
        <f t="shared" si="31"/>
        <v>0</v>
      </c>
    </row>
    <row r="252" spans="1:13" ht="24" hidden="1" x14ac:dyDescent="0.25">
      <c r="A252" s="167">
        <v>6320</v>
      </c>
      <c r="B252" s="65" t="s">
        <v>260</v>
      </c>
      <c r="C252" s="207">
        <f t="shared" si="23"/>
        <v>0</v>
      </c>
      <c r="D252" s="168">
        <f>SUM(D253:D256)</f>
        <v>0</v>
      </c>
      <c r="E252" s="168">
        <f>SUM(E253:E256)</f>
        <v>0</v>
      </c>
      <c r="F252" s="168">
        <f t="shared" ref="F252:G252" si="32">SUM(F253:F256)</f>
        <v>0</v>
      </c>
      <c r="G252" s="210">
        <f t="shared" si="32"/>
        <v>0</v>
      </c>
      <c r="H252" s="207">
        <f t="shared" si="24"/>
        <v>0</v>
      </c>
      <c r="I252" s="168">
        <f>SUM(I253:I256)</f>
        <v>0</v>
      </c>
      <c r="J252" s="168">
        <f t="shared" ref="J252:L252" si="33">SUM(J253:J256)</f>
        <v>0</v>
      </c>
      <c r="K252" s="168">
        <f t="shared" si="33"/>
        <v>0</v>
      </c>
      <c r="L252" s="211">
        <f t="shared" si="33"/>
        <v>0</v>
      </c>
    </row>
    <row r="253" spans="1:13" hidden="1" x14ac:dyDescent="0.25">
      <c r="A253" s="44">
        <v>6322</v>
      </c>
      <c r="B253" s="71" t="s">
        <v>261</v>
      </c>
      <c r="C253" s="199">
        <f t="shared" si="23"/>
        <v>0</v>
      </c>
      <c r="D253" s="74"/>
      <c r="E253" s="74"/>
      <c r="F253" s="74"/>
      <c r="G253" s="209"/>
      <c r="H253" s="199">
        <f t="shared" si="24"/>
        <v>0</v>
      </c>
      <c r="I253" s="74">
        <v>0</v>
      </c>
      <c r="J253" s="74"/>
      <c r="K253" s="74"/>
      <c r="L253" s="157"/>
      <c r="M253" s="271"/>
    </row>
    <row r="254" spans="1:13" ht="24" hidden="1" x14ac:dyDescent="0.25">
      <c r="A254" s="44">
        <v>6323</v>
      </c>
      <c r="B254" s="71" t="s">
        <v>262</v>
      </c>
      <c r="C254" s="199">
        <f t="shared" si="23"/>
        <v>0</v>
      </c>
      <c r="D254" s="74"/>
      <c r="E254" s="74"/>
      <c r="F254" s="74"/>
      <c r="G254" s="209"/>
      <c r="H254" s="199">
        <f t="shared" si="24"/>
        <v>0</v>
      </c>
      <c r="I254" s="74">
        <v>0</v>
      </c>
      <c r="J254" s="74"/>
      <c r="K254" s="74"/>
      <c r="L254" s="157"/>
      <c r="M254" s="271"/>
    </row>
    <row r="255" spans="1:13" ht="24" hidden="1" x14ac:dyDescent="0.25">
      <c r="A255" s="44">
        <v>6324</v>
      </c>
      <c r="B255" s="71" t="s">
        <v>263</v>
      </c>
      <c r="C255" s="199">
        <f t="shared" si="23"/>
        <v>0</v>
      </c>
      <c r="D255" s="74"/>
      <c r="E255" s="74"/>
      <c r="F255" s="74"/>
      <c r="G255" s="209"/>
      <c r="H255" s="199">
        <f t="shared" si="24"/>
        <v>0</v>
      </c>
      <c r="I255" s="74">
        <v>0</v>
      </c>
      <c r="J255" s="74"/>
      <c r="K255" s="74"/>
      <c r="L255" s="157"/>
      <c r="M255" s="271"/>
    </row>
    <row r="256" spans="1:13" hidden="1" x14ac:dyDescent="0.25">
      <c r="A256" s="38">
        <v>6329</v>
      </c>
      <c r="B256" s="65" t="s">
        <v>264</v>
      </c>
      <c r="C256" s="203">
        <f t="shared" si="23"/>
        <v>0</v>
      </c>
      <c r="D256" s="68"/>
      <c r="E256" s="68"/>
      <c r="F256" s="68"/>
      <c r="G256" s="212"/>
      <c r="H256" s="203">
        <f t="shared" si="24"/>
        <v>0</v>
      </c>
      <c r="I256" s="68">
        <v>0</v>
      </c>
      <c r="J256" s="68"/>
      <c r="K256" s="68"/>
      <c r="L256" s="155"/>
      <c r="M256" s="271"/>
    </row>
    <row r="257" spans="1:13" ht="24" hidden="1" x14ac:dyDescent="0.25">
      <c r="A257" s="213">
        <v>6330</v>
      </c>
      <c r="B257" s="214" t="s">
        <v>265</v>
      </c>
      <c r="C257" s="207">
        <f>SUM(D257:G257)</f>
        <v>0</v>
      </c>
      <c r="D257" s="187"/>
      <c r="E257" s="187"/>
      <c r="F257" s="187"/>
      <c r="G257" s="209"/>
      <c r="H257" s="207">
        <f>SUM(I257:L257)</f>
        <v>0</v>
      </c>
      <c r="I257" s="187">
        <v>0</v>
      </c>
      <c r="J257" s="187"/>
      <c r="K257" s="187"/>
      <c r="L257" s="189"/>
      <c r="M257" s="271"/>
    </row>
    <row r="258" spans="1:13" hidden="1" x14ac:dyDescent="0.25">
      <c r="A258" s="158">
        <v>6360</v>
      </c>
      <c r="B258" s="71" t="s">
        <v>266</v>
      </c>
      <c r="C258" s="199">
        <f t="shared" si="23"/>
        <v>0</v>
      </c>
      <c r="D258" s="74"/>
      <c r="E258" s="74"/>
      <c r="F258" s="74"/>
      <c r="G258" s="156"/>
      <c r="H258" s="206">
        <f t="shared" si="24"/>
        <v>0</v>
      </c>
      <c r="I258" s="74">
        <v>0</v>
      </c>
      <c r="J258" s="74"/>
      <c r="K258" s="74"/>
      <c r="L258" s="157"/>
      <c r="M258" s="271"/>
    </row>
    <row r="259" spans="1:13" ht="36" hidden="1" x14ac:dyDescent="0.25">
      <c r="A259" s="56">
        <v>6400</v>
      </c>
      <c r="B259" s="147" t="s">
        <v>267</v>
      </c>
      <c r="C259" s="182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1">
        <f t="shared" si="35"/>
        <v>0</v>
      </c>
    </row>
    <row r="260" spans="1:13" ht="24" hidden="1" x14ac:dyDescent="0.25">
      <c r="A260" s="167">
        <v>6410</v>
      </c>
      <c r="B260" s="65" t="s">
        <v>268</v>
      </c>
      <c r="C260" s="203">
        <f t="shared" si="23"/>
        <v>0</v>
      </c>
      <c r="D260" s="168">
        <f>SUM(D261:D263)</f>
        <v>0</v>
      </c>
      <c r="E260" s="168">
        <f t="shared" ref="E260:G260" si="36">SUM(E261:E263)</f>
        <v>0</v>
      </c>
      <c r="F260" s="168">
        <f t="shared" si="36"/>
        <v>0</v>
      </c>
      <c r="G260" s="215">
        <f t="shared" si="36"/>
        <v>0</v>
      </c>
      <c r="H260" s="203">
        <f t="shared" si="24"/>
        <v>0</v>
      </c>
      <c r="I260" s="168">
        <f>SUM(I261:I263)</f>
        <v>0</v>
      </c>
      <c r="J260" s="168">
        <f t="shared" ref="J260:L260" si="37">SUM(J261:J263)</f>
        <v>0</v>
      </c>
      <c r="K260" s="168">
        <f t="shared" si="37"/>
        <v>0</v>
      </c>
      <c r="L260" s="179">
        <f t="shared" si="37"/>
        <v>0</v>
      </c>
    </row>
    <row r="261" spans="1:13" hidden="1" x14ac:dyDescent="0.25">
      <c r="A261" s="44">
        <v>6411</v>
      </c>
      <c r="B261" s="173" t="s">
        <v>269</v>
      </c>
      <c r="C261" s="199">
        <f t="shared" si="23"/>
        <v>0</v>
      </c>
      <c r="D261" s="74"/>
      <c r="E261" s="74"/>
      <c r="F261" s="74"/>
      <c r="G261" s="156"/>
      <c r="H261" s="206">
        <f t="shared" si="24"/>
        <v>0</v>
      </c>
      <c r="I261" s="74">
        <v>0</v>
      </c>
      <c r="J261" s="74"/>
      <c r="K261" s="74"/>
      <c r="L261" s="157"/>
      <c r="M261" s="271"/>
    </row>
    <row r="262" spans="1:13" ht="36" hidden="1" x14ac:dyDescent="0.25">
      <c r="A262" s="44">
        <v>6412</v>
      </c>
      <c r="B262" s="71" t="s">
        <v>270</v>
      </c>
      <c r="C262" s="199">
        <f t="shared" si="23"/>
        <v>0</v>
      </c>
      <c r="D262" s="74"/>
      <c r="E262" s="74"/>
      <c r="F262" s="74"/>
      <c r="G262" s="156"/>
      <c r="H262" s="206">
        <f t="shared" si="24"/>
        <v>0</v>
      </c>
      <c r="I262" s="74">
        <v>0</v>
      </c>
      <c r="J262" s="74"/>
      <c r="K262" s="74"/>
      <c r="L262" s="157"/>
      <c r="M262" s="271"/>
    </row>
    <row r="263" spans="1:13" ht="36" hidden="1" x14ac:dyDescent="0.25">
      <c r="A263" s="44">
        <v>6419</v>
      </c>
      <c r="B263" s="71" t="s">
        <v>271</v>
      </c>
      <c r="C263" s="199">
        <f t="shared" si="23"/>
        <v>0</v>
      </c>
      <c r="D263" s="74"/>
      <c r="E263" s="74"/>
      <c r="F263" s="74"/>
      <c r="G263" s="156"/>
      <c r="H263" s="206">
        <f t="shared" si="24"/>
        <v>0</v>
      </c>
      <c r="I263" s="74">
        <v>0</v>
      </c>
      <c r="J263" s="74"/>
      <c r="K263" s="74"/>
      <c r="L263" s="157"/>
      <c r="M263" s="271"/>
    </row>
    <row r="264" spans="1:13" ht="48" hidden="1" x14ac:dyDescent="0.25">
      <c r="A264" s="158">
        <v>6420</v>
      </c>
      <c r="B264" s="71" t="s">
        <v>272</v>
      </c>
      <c r="C264" s="199">
        <f t="shared" si="23"/>
        <v>0</v>
      </c>
      <c r="D264" s="159">
        <f>SUM(D265:D268)</f>
        <v>0</v>
      </c>
      <c r="E264" s="159">
        <f>SUM(E265:E268)</f>
        <v>0</v>
      </c>
      <c r="F264" s="159">
        <f>SUM(F265:F268)</f>
        <v>0</v>
      </c>
      <c r="G264" s="216">
        <f>SUM(G265:G268)</f>
        <v>0</v>
      </c>
      <c r="H264" s="199">
        <f>SUM(I264:L264)</f>
        <v>0</v>
      </c>
      <c r="I264" s="159">
        <f>SUM(I265:I268)</f>
        <v>0</v>
      </c>
      <c r="J264" s="159">
        <f>SUM(J265:J268)</f>
        <v>0</v>
      </c>
      <c r="K264" s="159">
        <f>SUM(K265:K268)</f>
        <v>0</v>
      </c>
      <c r="L264" s="175">
        <f>SUM(L265:L268)</f>
        <v>0</v>
      </c>
    </row>
    <row r="265" spans="1:13" ht="36" hidden="1" x14ac:dyDescent="0.25">
      <c r="A265" s="44">
        <v>6421</v>
      </c>
      <c r="B265" s="71" t="s">
        <v>273</v>
      </c>
      <c r="C265" s="199">
        <f t="shared" ref="C265:C288" si="38">SUM(D265:G265)</f>
        <v>0</v>
      </c>
      <c r="D265" s="74"/>
      <c r="E265" s="74"/>
      <c r="F265" s="74"/>
      <c r="G265" s="156"/>
      <c r="H265" s="206">
        <f t="shared" ref="H265:H288" si="39">SUM(I265:L265)</f>
        <v>0</v>
      </c>
      <c r="I265" s="74">
        <v>0</v>
      </c>
      <c r="J265" s="74"/>
      <c r="K265" s="74"/>
      <c r="L265" s="157"/>
      <c r="M265" s="271"/>
    </row>
    <row r="266" spans="1:13" hidden="1" x14ac:dyDescent="0.25">
      <c r="A266" s="44">
        <v>6422</v>
      </c>
      <c r="B266" s="71" t="s">
        <v>274</v>
      </c>
      <c r="C266" s="199">
        <f t="shared" si="38"/>
        <v>0</v>
      </c>
      <c r="D266" s="74"/>
      <c r="E266" s="74"/>
      <c r="F266" s="74"/>
      <c r="G266" s="156"/>
      <c r="H266" s="206">
        <f t="shared" si="39"/>
        <v>0</v>
      </c>
      <c r="I266" s="74">
        <v>0</v>
      </c>
      <c r="J266" s="74"/>
      <c r="K266" s="74"/>
      <c r="L266" s="157"/>
      <c r="M266" s="271"/>
    </row>
    <row r="267" spans="1:13" ht="13.5" hidden="1" customHeight="1" x14ac:dyDescent="0.25">
      <c r="A267" s="44">
        <v>6423</v>
      </c>
      <c r="B267" s="71" t="s">
        <v>275</v>
      </c>
      <c r="C267" s="199">
        <f>SUM(D267:G267)</f>
        <v>0</v>
      </c>
      <c r="D267" s="74"/>
      <c r="E267" s="74"/>
      <c r="F267" s="74"/>
      <c r="G267" s="156"/>
      <c r="H267" s="206">
        <f>SUM(I267:L267)</f>
        <v>0</v>
      </c>
      <c r="I267" s="74">
        <v>0</v>
      </c>
      <c r="J267" s="74"/>
      <c r="K267" s="74"/>
      <c r="L267" s="157"/>
      <c r="M267" s="271"/>
    </row>
    <row r="268" spans="1:13" ht="36" hidden="1" x14ac:dyDescent="0.25">
      <c r="A268" s="44">
        <v>6424</v>
      </c>
      <c r="B268" s="71" t="s">
        <v>276</v>
      </c>
      <c r="C268" s="199">
        <f>SUM(D268:G268)</f>
        <v>0</v>
      </c>
      <c r="D268" s="74"/>
      <c r="E268" s="74"/>
      <c r="F268" s="74"/>
      <c r="G268" s="156"/>
      <c r="H268" s="206">
        <f>SUM(I268:L268)</f>
        <v>0</v>
      </c>
      <c r="I268" s="74">
        <v>0</v>
      </c>
      <c r="J268" s="74"/>
      <c r="K268" s="74"/>
      <c r="L268" s="157"/>
      <c r="M268" s="273"/>
    </row>
    <row r="269" spans="1:13" ht="48" hidden="1" x14ac:dyDescent="0.25">
      <c r="A269" s="218">
        <v>7000</v>
      </c>
      <c r="B269" s="218" t="s">
        <v>277</v>
      </c>
      <c r="C269" s="219">
        <f t="shared" si="38"/>
        <v>0</v>
      </c>
      <c r="D269" s="220">
        <f>SUM(D270,D281)</f>
        <v>0</v>
      </c>
      <c r="E269" s="220">
        <f>SUM(E270,E281)</f>
        <v>0</v>
      </c>
      <c r="F269" s="220">
        <f>SUM(F270,F281)</f>
        <v>0</v>
      </c>
      <c r="G269" s="220">
        <f>SUM(G270,G281)</f>
        <v>0</v>
      </c>
      <c r="H269" s="221">
        <f t="shared" si="39"/>
        <v>0</v>
      </c>
      <c r="I269" s="220">
        <f>SUM(I270,I281)</f>
        <v>0</v>
      </c>
      <c r="J269" s="220">
        <f>SUM(J270,J281)</f>
        <v>0</v>
      </c>
      <c r="K269" s="220">
        <f>SUM(K270,K281)</f>
        <v>0</v>
      </c>
      <c r="L269" s="222">
        <f>SUM(L270,L281)</f>
        <v>0</v>
      </c>
    </row>
    <row r="270" spans="1:13" ht="24" hidden="1" x14ac:dyDescent="0.25">
      <c r="A270" s="56">
        <v>7200</v>
      </c>
      <c r="B270" s="147" t="s">
        <v>278</v>
      </c>
      <c r="C270" s="182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7">
        <v>7210</v>
      </c>
      <c r="B271" s="65" t="s">
        <v>279</v>
      </c>
      <c r="C271" s="203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>
        <v>0</v>
      </c>
      <c r="J271" s="68"/>
      <c r="K271" s="68"/>
      <c r="L271" s="155"/>
      <c r="M271" s="271"/>
    </row>
    <row r="272" spans="1:13" s="217" customFormat="1" ht="24" hidden="1" x14ac:dyDescent="0.25">
      <c r="A272" s="158">
        <v>7220</v>
      </c>
      <c r="B272" s="71" t="s">
        <v>280</v>
      </c>
      <c r="C272" s="199">
        <f>SUM(D272:G272)</f>
        <v>0</v>
      </c>
      <c r="D272" s="159">
        <f>SUM(D273:D274)</f>
        <v>0</v>
      </c>
      <c r="E272" s="159">
        <f>SUM(E273:E274)</f>
        <v>0</v>
      </c>
      <c r="F272" s="159">
        <f>SUM(F273:F274)</f>
        <v>0</v>
      </c>
      <c r="G272" s="159">
        <f>SUM(G273:G274)</f>
        <v>0</v>
      </c>
      <c r="H272" s="72">
        <f>SUM(I272:L272)</f>
        <v>0</v>
      </c>
      <c r="I272" s="159">
        <f>SUM(I273:I274)</f>
        <v>0</v>
      </c>
      <c r="J272" s="159">
        <f>SUM(J273:J274)</f>
        <v>0</v>
      </c>
      <c r="K272" s="159">
        <f>SUM(K273:K274)</f>
        <v>0</v>
      </c>
      <c r="L272" s="161">
        <f>SUM(L273:L274)</f>
        <v>0</v>
      </c>
    </row>
    <row r="273" spans="1:13" s="217" customFormat="1" ht="36" hidden="1" x14ac:dyDescent="0.25">
      <c r="A273" s="44">
        <v>7221</v>
      </c>
      <c r="B273" s="71" t="s">
        <v>281</v>
      </c>
      <c r="C273" s="199">
        <f t="shared" si="38"/>
        <v>0</v>
      </c>
      <c r="D273" s="74"/>
      <c r="E273" s="74"/>
      <c r="F273" s="74"/>
      <c r="G273" s="156"/>
      <c r="H273" s="72">
        <f t="shared" si="39"/>
        <v>0</v>
      </c>
      <c r="I273" s="74">
        <v>0</v>
      </c>
      <c r="J273" s="74"/>
      <c r="K273" s="74"/>
      <c r="L273" s="157"/>
      <c r="M273" s="273"/>
    </row>
    <row r="274" spans="1:13" s="217" customFormat="1" ht="36" hidden="1" x14ac:dyDescent="0.25">
      <c r="A274" s="44">
        <v>7222</v>
      </c>
      <c r="B274" s="71" t="s">
        <v>282</v>
      </c>
      <c r="C274" s="199">
        <f t="shared" si="38"/>
        <v>0</v>
      </c>
      <c r="D274" s="74"/>
      <c r="E274" s="74"/>
      <c r="F274" s="74"/>
      <c r="G274" s="156"/>
      <c r="H274" s="72">
        <f t="shared" si="39"/>
        <v>0</v>
      </c>
      <c r="I274" s="74">
        <v>0</v>
      </c>
      <c r="J274" s="74"/>
      <c r="K274" s="74"/>
      <c r="L274" s="157"/>
      <c r="M274" s="273"/>
    </row>
    <row r="275" spans="1:13" ht="24" hidden="1" x14ac:dyDescent="0.25">
      <c r="A275" s="158">
        <v>7230</v>
      </c>
      <c r="B275" s="71" t="s">
        <v>283</v>
      </c>
      <c r="C275" s="199">
        <f t="shared" si="38"/>
        <v>0</v>
      </c>
      <c r="D275" s="74"/>
      <c r="E275" s="74"/>
      <c r="F275" s="74"/>
      <c r="G275" s="156"/>
      <c r="H275" s="72">
        <f t="shared" si="39"/>
        <v>0</v>
      </c>
      <c r="I275" s="74">
        <v>0</v>
      </c>
      <c r="J275" s="74"/>
      <c r="K275" s="74"/>
      <c r="L275" s="157"/>
      <c r="M275" s="271"/>
    </row>
    <row r="276" spans="1:13" ht="24" hidden="1" x14ac:dyDescent="0.25">
      <c r="A276" s="158">
        <v>7240</v>
      </c>
      <c r="B276" s="71" t="s">
        <v>284</v>
      </c>
      <c r="C276" s="199">
        <f t="shared" si="38"/>
        <v>0</v>
      </c>
      <c r="D276" s="159">
        <f>SUM(D277:D279)</f>
        <v>0</v>
      </c>
      <c r="E276" s="159">
        <f t="shared" ref="E276:G276" si="40">SUM(E277:E279)</f>
        <v>0</v>
      </c>
      <c r="F276" s="159">
        <f t="shared" si="40"/>
        <v>0</v>
      </c>
      <c r="G276" s="160">
        <f t="shared" si="40"/>
        <v>0</v>
      </c>
      <c r="H276" s="72">
        <f t="shared" si="39"/>
        <v>0</v>
      </c>
      <c r="I276" s="159">
        <f t="shared" ref="I276:L276" si="41">SUM(I277:I279)</f>
        <v>0</v>
      </c>
      <c r="J276" s="159">
        <f t="shared" si="41"/>
        <v>0</v>
      </c>
      <c r="K276" s="159">
        <f>SUM(K277:K279)</f>
        <v>0</v>
      </c>
      <c r="L276" s="161">
        <f t="shared" si="41"/>
        <v>0</v>
      </c>
    </row>
    <row r="277" spans="1:13" ht="48" hidden="1" x14ac:dyDescent="0.25">
      <c r="A277" s="44">
        <v>7245</v>
      </c>
      <c r="B277" s="71" t="s">
        <v>285</v>
      </c>
      <c r="C277" s="199">
        <f t="shared" si="38"/>
        <v>0</v>
      </c>
      <c r="D277" s="74"/>
      <c r="E277" s="74"/>
      <c r="F277" s="74"/>
      <c r="G277" s="156"/>
      <c r="H277" s="72">
        <f t="shared" si="39"/>
        <v>0</v>
      </c>
      <c r="I277" s="74">
        <v>0</v>
      </c>
      <c r="J277" s="74"/>
      <c r="K277" s="74"/>
      <c r="L277" s="157"/>
      <c r="M277" s="271"/>
    </row>
    <row r="278" spans="1:13" ht="84.75" hidden="1" customHeight="1" x14ac:dyDescent="0.25">
      <c r="A278" s="44">
        <v>7246</v>
      </c>
      <c r="B278" s="71" t="s">
        <v>286</v>
      </c>
      <c r="C278" s="199">
        <f t="shared" si="38"/>
        <v>0</v>
      </c>
      <c r="D278" s="74"/>
      <c r="E278" s="74"/>
      <c r="F278" s="74"/>
      <c r="G278" s="156"/>
      <c r="H278" s="72">
        <f t="shared" si="39"/>
        <v>0</v>
      </c>
      <c r="I278" s="74">
        <v>0</v>
      </c>
      <c r="J278" s="74"/>
      <c r="K278" s="74"/>
      <c r="L278" s="157"/>
      <c r="M278" s="271"/>
    </row>
    <row r="279" spans="1:13" ht="36" hidden="1" x14ac:dyDescent="0.25">
      <c r="A279" s="44">
        <v>7247</v>
      </c>
      <c r="B279" s="71" t="s">
        <v>287</v>
      </c>
      <c r="C279" s="199">
        <f t="shared" si="38"/>
        <v>0</v>
      </c>
      <c r="D279" s="74"/>
      <c r="E279" s="74"/>
      <c r="F279" s="74"/>
      <c r="G279" s="156"/>
      <c r="H279" s="72">
        <f t="shared" si="39"/>
        <v>0</v>
      </c>
      <c r="I279" s="74">
        <v>0</v>
      </c>
      <c r="J279" s="74"/>
      <c r="K279" s="74"/>
      <c r="L279" s="157"/>
      <c r="M279" s="271"/>
    </row>
    <row r="280" spans="1:13" ht="24" hidden="1" x14ac:dyDescent="0.25">
      <c r="A280" s="167">
        <v>7260</v>
      </c>
      <c r="B280" s="65" t="s">
        <v>288</v>
      </c>
      <c r="C280" s="203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>
        <v>0</v>
      </c>
      <c r="J280" s="68"/>
      <c r="K280" s="68"/>
      <c r="L280" s="155"/>
      <c r="M280" s="271"/>
    </row>
    <row r="281" spans="1:13" hidden="1" x14ac:dyDescent="0.25">
      <c r="A281" s="108">
        <v>7700</v>
      </c>
      <c r="B281" s="85" t="s">
        <v>289</v>
      </c>
      <c r="C281" s="86">
        <f t="shared" si="38"/>
        <v>0</v>
      </c>
      <c r="D281" s="223">
        <f>D282</f>
        <v>0</v>
      </c>
      <c r="E281" s="223">
        <f t="shared" ref="E281:G281" si="42">E282</f>
        <v>0</v>
      </c>
      <c r="F281" s="223">
        <f t="shared" si="42"/>
        <v>0</v>
      </c>
      <c r="G281" s="224">
        <f t="shared" si="42"/>
        <v>0</v>
      </c>
      <c r="H281" s="86">
        <f t="shared" si="39"/>
        <v>0</v>
      </c>
      <c r="I281" s="223">
        <f t="shared" ref="I281:L281" si="43">I282</f>
        <v>0</v>
      </c>
      <c r="J281" s="223">
        <f t="shared" si="43"/>
        <v>0</v>
      </c>
      <c r="K281" s="223">
        <f t="shared" si="43"/>
        <v>0</v>
      </c>
      <c r="L281" s="225">
        <f t="shared" si="43"/>
        <v>0</v>
      </c>
    </row>
    <row r="282" spans="1:13" hidden="1" x14ac:dyDescent="0.25">
      <c r="A282" s="150">
        <v>7720</v>
      </c>
      <c r="B282" s="65" t="s">
        <v>290</v>
      </c>
      <c r="C282" s="79">
        <f t="shared" si="38"/>
        <v>0</v>
      </c>
      <c r="D282" s="81"/>
      <c r="E282" s="81"/>
      <c r="F282" s="81"/>
      <c r="G282" s="226"/>
      <c r="H282" s="79">
        <f t="shared" si="39"/>
        <v>0</v>
      </c>
      <c r="I282" s="81">
        <v>0</v>
      </c>
      <c r="J282" s="81"/>
      <c r="K282" s="81"/>
      <c r="L282" s="227"/>
      <c r="M282" s="271"/>
    </row>
    <row r="283" spans="1:13" hidden="1" x14ac:dyDescent="0.25">
      <c r="A283" s="228">
        <v>9000</v>
      </c>
      <c r="B283" s="229" t="s">
        <v>291</v>
      </c>
      <c r="C283" s="230">
        <f t="shared" si="38"/>
        <v>0</v>
      </c>
      <c r="D283" s="231">
        <f>D284</f>
        <v>0</v>
      </c>
      <c r="E283" s="231">
        <f t="shared" ref="E283:G284" si="44">E284</f>
        <v>0</v>
      </c>
      <c r="F283" s="231">
        <f t="shared" si="44"/>
        <v>0</v>
      </c>
      <c r="G283" s="232">
        <f t="shared" si="44"/>
        <v>0</v>
      </c>
      <c r="H283" s="233">
        <f t="shared" si="39"/>
        <v>0</v>
      </c>
      <c r="I283" s="231">
        <f t="shared" ref="I283:L284" si="45">I284</f>
        <v>0</v>
      </c>
      <c r="J283" s="231">
        <f>J284</f>
        <v>0</v>
      </c>
      <c r="K283" s="231">
        <f t="shared" si="45"/>
        <v>0</v>
      </c>
      <c r="L283" s="234">
        <f t="shared" si="45"/>
        <v>0</v>
      </c>
    </row>
    <row r="284" spans="1:13" ht="24" hidden="1" x14ac:dyDescent="0.25">
      <c r="A284" s="235">
        <v>9200</v>
      </c>
      <c r="B284" s="71" t="s">
        <v>292</v>
      </c>
      <c r="C284" s="200">
        <f t="shared" si="38"/>
        <v>0</v>
      </c>
      <c r="D284" s="162">
        <f>D285</f>
        <v>0</v>
      </c>
      <c r="E284" s="162">
        <f t="shared" si="44"/>
        <v>0</v>
      </c>
      <c r="F284" s="162">
        <f t="shared" si="44"/>
        <v>0</v>
      </c>
      <c r="G284" s="163">
        <f t="shared" si="44"/>
        <v>0</v>
      </c>
      <c r="H284" s="117">
        <f t="shared" si="39"/>
        <v>0</v>
      </c>
      <c r="I284" s="162">
        <f t="shared" si="45"/>
        <v>0</v>
      </c>
      <c r="J284" s="162">
        <f t="shared" si="45"/>
        <v>0</v>
      </c>
      <c r="K284" s="162">
        <f t="shared" si="45"/>
        <v>0</v>
      </c>
      <c r="L284" s="164">
        <f t="shared" si="45"/>
        <v>0</v>
      </c>
    </row>
    <row r="285" spans="1:13" ht="24" hidden="1" x14ac:dyDescent="0.25">
      <c r="A285" s="236">
        <v>9230</v>
      </c>
      <c r="B285" s="71" t="s">
        <v>293</v>
      </c>
      <c r="C285" s="200">
        <f t="shared" si="38"/>
        <v>0</v>
      </c>
      <c r="D285" s="162"/>
      <c r="E285" s="162"/>
      <c r="F285" s="162"/>
      <c r="G285" s="163"/>
      <c r="H285" s="117">
        <f t="shared" si="39"/>
        <v>0</v>
      </c>
      <c r="I285" s="162">
        <v>0</v>
      </c>
      <c r="J285" s="162"/>
      <c r="K285" s="162"/>
      <c r="L285" s="164"/>
      <c r="M285" s="271"/>
    </row>
    <row r="286" spans="1:13" hidden="1" x14ac:dyDescent="0.25">
      <c r="A286" s="173"/>
      <c r="B286" s="71" t="s">
        <v>294</v>
      </c>
      <c r="C286" s="199">
        <f t="shared" si="38"/>
        <v>0</v>
      </c>
      <c r="D286" s="159">
        <f>SUM(D287:D288)</f>
        <v>0</v>
      </c>
      <c r="E286" s="159">
        <f>SUM(E287:E288)</f>
        <v>0</v>
      </c>
      <c r="F286" s="159">
        <f>SUM(F287:F288)</f>
        <v>0</v>
      </c>
      <c r="G286" s="160">
        <f>SUM(G287:G288)</f>
        <v>0</v>
      </c>
      <c r="H286" s="72">
        <f t="shared" si="39"/>
        <v>0</v>
      </c>
      <c r="I286" s="159">
        <f>SUM(I287:I288)</f>
        <v>0</v>
      </c>
      <c r="J286" s="159">
        <f>SUM(J287:J288)</f>
        <v>0</v>
      </c>
      <c r="K286" s="159">
        <f>SUM(K287:K288)</f>
        <v>0</v>
      </c>
      <c r="L286" s="161">
        <f>SUM(L287:L288)</f>
        <v>0</v>
      </c>
    </row>
    <row r="287" spans="1:13" hidden="1" x14ac:dyDescent="0.25">
      <c r="A287" s="173" t="s">
        <v>295</v>
      </c>
      <c r="B287" s="44" t="s">
        <v>296</v>
      </c>
      <c r="C287" s="199">
        <f t="shared" si="38"/>
        <v>0</v>
      </c>
      <c r="D287" s="74"/>
      <c r="E287" s="74"/>
      <c r="F287" s="74"/>
      <c r="G287" s="156"/>
      <c r="H287" s="72">
        <f t="shared" si="39"/>
        <v>0</v>
      </c>
      <c r="I287" s="74">
        <v>0</v>
      </c>
      <c r="J287" s="74"/>
      <c r="K287" s="74"/>
      <c r="L287" s="157"/>
      <c r="M287" s="271"/>
    </row>
    <row r="288" spans="1:13" ht="24" hidden="1" x14ac:dyDescent="0.25">
      <c r="A288" s="173" t="s">
        <v>297</v>
      </c>
      <c r="B288" s="237" t="s">
        <v>298</v>
      </c>
      <c r="C288" s="203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>
        <v>0</v>
      </c>
      <c r="J288" s="68"/>
      <c r="K288" s="68"/>
      <c r="L288" s="155"/>
      <c r="M288" s="271"/>
    </row>
    <row r="289" spans="1:12" ht="12.75" thickBot="1" x14ac:dyDescent="0.3">
      <c r="A289" s="238"/>
      <c r="B289" s="238" t="s">
        <v>299</v>
      </c>
      <c r="C289" s="239">
        <f>SUM(C286,C269,C230,C195,C187,C173,C75,C53,C283)</f>
        <v>28725</v>
      </c>
      <c r="D289" s="239">
        <f t="shared" ref="D289:L289" si="46">SUM(D286,D269,D230,D195,D187,D173,D75,D53,D283)</f>
        <v>28725</v>
      </c>
      <c r="E289" s="239">
        <f t="shared" si="46"/>
        <v>0</v>
      </c>
      <c r="F289" s="239">
        <f t="shared" si="46"/>
        <v>0</v>
      </c>
      <c r="G289" s="240">
        <f t="shared" si="46"/>
        <v>0</v>
      </c>
      <c r="H289" s="241">
        <f t="shared" si="46"/>
        <v>28724</v>
      </c>
      <c r="I289" s="239">
        <f t="shared" si="46"/>
        <v>28724</v>
      </c>
      <c r="J289" s="239">
        <f t="shared" si="46"/>
        <v>0</v>
      </c>
      <c r="K289" s="239">
        <f t="shared" si="46"/>
        <v>0</v>
      </c>
      <c r="L289" s="242">
        <f t="shared" si="46"/>
        <v>0</v>
      </c>
    </row>
    <row r="290" spans="1:12" s="24" customFormat="1" ht="13.5" hidden="1" thickTop="1" thickBot="1" x14ac:dyDescent="0.3">
      <c r="A290" s="297" t="s">
        <v>300</v>
      </c>
      <c r="B290" s="298"/>
      <c r="C290" s="243">
        <f>SUM(D290:G290)</f>
        <v>0</v>
      </c>
      <c r="D290" s="244">
        <f>SUM(D24,D25,D41)-D51</f>
        <v>0</v>
      </c>
      <c r="E290" s="244">
        <f>SUM(E24,E25,E41)-E51</f>
        <v>0</v>
      </c>
      <c r="F290" s="244">
        <f>(F26+F43)-F51</f>
        <v>0</v>
      </c>
      <c r="G290" s="245">
        <f>G45-G51</f>
        <v>0</v>
      </c>
      <c r="H290" s="243">
        <f>SUM(I290:L290)</f>
        <v>0</v>
      </c>
      <c r="I290" s="244">
        <f>SUM(I24,I25,I41)-I51</f>
        <v>0</v>
      </c>
      <c r="J290" s="244">
        <f>SUM(J24,J25,J41)-J51</f>
        <v>0</v>
      </c>
      <c r="K290" s="244">
        <f>(K26+K43)-K51</f>
        <v>0</v>
      </c>
      <c r="L290" s="246">
        <f>L45-L51</f>
        <v>0</v>
      </c>
    </row>
    <row r="291" spans="1:12" s="24" customFormat="1" ht="12.75" hidden="1" thickTop="1" x14ac:dyDescent="0.25">
      <c r="A291" s="274" t="s">
        <v>301</v>
      </c>
      <c r="B291" s="275"/>
      <c r="C291" s="247">
        <f t="shared" ref="C291:L291" si="47">SUM(C292,C293)-C300+C301</f>
        <v>0</v>
      </c>
      <c r="D291" s="248">
        <f t="shared" si="47"/>
        <v>0</v>
      </c>
      <c r="E291" s="248">
        <f t="shared" si="47"/>
        <v>0</v>
      </c>
      <c r="F291" s="248">
        <f t="shared" si="47"/>
        <v>0</v>
      </c>
      <c r="G291" s="249">
        <f t="shared" si="47"/>
        <v>0</v>
      </c>
      <c r="H291" s="250">
        <f t="shared" si="47"/>
        <v>0</v>
      </c>
      <c r="I291" s="248">
        <f t="shared" si="47"/>
        <v>0</v>
      </c>
      <c r="J291" s="248">
        <f t="shared" si="47"/>
        <v>0</v>
      </c>
      <c r="K291" s="248">
        <f t="shared" si="47"/>
        <v>0</v>
      </c>
      <c r="L291" s="251">
        <f t="shared" si="47"/>
        <v>0</v>
      </c>
    </row>
    <row r="292" spans="1:12" s="24" customFormat="1" ht="13.5" hidden="1" thickTop="1" thickBot="1" x14ac:dyDescent="0.3">
      <c r="A292" s="126" t="s">
        <v>302</v>
      </c>
      <c r="B292" s="126" t="s">
        <v>303</v>
      </c>
      <c r="C292" s="252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3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4" t="s">
        <v>304</v>
      </c>
      <c r="B293" s="254" t="s">
        <v>305</v>
      </c>
      <c r="C293" s="247">
        <f t="shared" ref="C293:L293" si="49">SUM(C294,C296,C298)-SUM(C295,C297,C299)</f>
        <v>0</v>
      </c>
      <c r="D293" s="248">
        <f t="shared" si="49"/>
        <v>0</v>
      </c>
      <c r="E293" s="248">
        <f t="shared" si="49"/>
        <v>0</v>
      </c>
      <c r="F293" s="248">
        <f t="shared" si="49"/>
        <v>0</v>
      </c>
      <c r="G293" s="255">
        <f t="shared" si="49"/>
        <v>0</v>
      </c>
      <c r="H293" s="250">
        <f t="shared" si="49"/>
        <v>0</v>
      </c>
      <c r="I293" s="248">
        <f t="shared" si="49"/>
        <v>0</v>
      </c>
      <c r="J293" s="248">
        <f t="shared" si="49"/>
        <v>0</v>
      </c>
      <c r="K293" s="248">
        <f t="shared" si="49"/>
        <v>0</v>
      </c>
      <c r="L293" s="251">
        <f t="shared" si="49"/>
        <v>0</v>
      </c>
    </row>
    <row r="294" spans="1:12" ht="12.75" hidden="1" thickTop="1" x14ac:dyDescent="0.25">
      <c r="A294" s="256" t="s">
        <v>306</v>
      </c>
      <c r="B294" s="116" t="s">
        <v>307</v>
      </c>
      <c r="C294" s="79">
        <f t="shared" ref="C294:C299" si="50">SUM(D294:G294)</f>
        <v>0</v>
      </c>
      <c r="D294" s="81"/>
      <c r="E294" s="81"/>
      <c r="F294" s="81"/>
      <c r="G294" s="226"/>
      <c r="H294" s="79">
        <f t="shared" ref="H294:H299" si="51">SUM(I294:L294)</f>
        <v>0</v>
      </c>
      <c r="I294" s="81"/>
      <c r="J294" s="81"/>
      <c r="K294" s="81"/>
      <c r="L294" s="227"/>
    </row>
    <row r="295" spans="1:12" ht="24.75" hidden="1" thickTop="1" x14ac:dyDescent="0.25">
      <c r="A295" s="173" t="s">
        <v>308</v>
      </c>
      <c r="B295" s="43" t="s">
        <v>309</v>
      </c>
      <c r="C295" s="72">
        <f t="shared" si="50"/>
        <v>0</v>
      </c>
      <c r="D295" s="74"/>
      <c r="E295" s="74"/>
      <c r="F295" s="74"/>
      <c r="G295" s="156"/>
      <c r="H295" s="72">
        <f t="shared" si="51"/>
        <v>0</v>
      </c>
      <c r="I295" s="74"/>
      <c r="J295" s="74"/>
      <c r="K295" s="74"/>
      <c r="L295" s="157"/>
    </row>
    <row r="296" spans="1:12" ht="12.75" hidden="1" thickTop="1" x14ac:dyDescent="0.25">
      <c r="A296" s="173" t="s">
        <v>310</v>
      </c>
      <c r="B296" s="43" t="s">
        <v>311</v>
      </c>
      <c r="C296" s="72">
        <f t="shared" si="50"/>
        <v>0</v>
      </c>
      <c r="D296" s="74"/>
      <c r="E296" s="74"/>
      <c r="F296" s="74"/>
      <c r="G296" s="156"/>
      <c r="H296" s="72">
        <f t="shared" si="51"/>
        <v>0</v>
      </c>
      <c r="I296" s="74"/>
      <c r="J296" s="74"/>
      <c r="K296" s="74"/>
      <c r="L296" s="157"/>
    </row>
    <row r="297" spans="1:12" ht="24.75" hidden="1" thickTop="1" x14ac:dyDescent="0.25">
      <c r="A297" s="173" t="s">
        <v>312</v>
      </c>
      <c r="B297" s="43" t="s">
        <v>313</v>
      </c>
      <c r="C297" s="72">
        <f t="shared" si="50"/>
        <v>0</v>
      </c>
      <c r="D297" s="74"/>
      <c r="E297" s="74"/>
      <c r="F297" s="74"/>
      <c r="G297" s="156"/>
      <c r="H297" s="72">
        <f t="shared" si="51"/>
        <v>0</v>
      </c>
      <c r="I297" s="74"/>
      <c r="J297" s="74"/>
      <c r="K297" s="74"/>
      <c r="L297" s="157"/>
    </row>
    <row r="298" spans="1:12" ht="12.75" hidden="1" thickTop="1" x14ac:dyDescent="0.25">
      <c r="A298" s="173" t="s">
        <v>314</v>
      </c>
      <c r="B298" s="43" t="s">
        <v>315</v>
      </c>
      <c r="C298" s="72">
        <f t="shared" si="50"/>
        <v>0</v>
      </c>
      <c r="D298" s="74"/>
      <c r="E298" s="74"/>
      <c r="F298" s="74"/>
      <c r="G298" s="156"/>
      <c r="H298" s="72">
        <f t="shared" si="51"/>
        <v>0</v>
      </c>
      <c r="I298" s="74"/>
      <c r="J298" s="74"/>
      <c r="K298" s="74"/>
      <c r="L298" s="157"/>
    </row>
    <row r="299" spans="1:12" ht="24.75" hidden="1" thickTop="1" x14ac:dyDescent="0.25">
      <c r="A299" s="257" t="s">
        <v>316</v>
      </c>
      <c r="B299" s="258" t="s">
        <v>317</v>
      </c>
      <c r="C299" s="183">
        <f t="shared" si="50"/>
        <v>0</v>
      </c>
      <c r="D299" s="187"/>
      <c r="E299" s="187"/>
      <c r="F299" s="187"/>
      <c r="G299" s="259"/>
      <c r="H299" s="183">
        <f t="shared" si="51"/>
        <v>0</v>
      </c>
      <c r="I299" s="187"/>
      <c r="J299" s="187"/>
      <c r="K299" s="187"/>
      <c r="L299" s="189"/>
    </row>
    <row r="300" spans="1:12" s="24" customFormat="1" ht="13.5" hidden="1" thickTop="1" thickBot="1" x14ac:dyDescent="0.3">
      <c r="A300" s="260" t="s">
        <v>318</v>
      </c>
      <c r="B300" s="260" t="s">
        <v>319</v>
      </c>
      <c r="C300" s="261">
        <f>SUM(D300:G300)</f>
        <v>0</v>
      </c>
      <c r="D300" s="262"/>
      <c r="E300" s="262"/>
      <c r="F300" s="262"/>
      <c r="G300" s="263"/>
      <c r="H300" s="261">
        <f>SUM(I300:L300)</f>
        <v>0</v>
      </c>
      <c r="I300" s="262"/>
      <c r="J300" s="262"/>
      <c r="K300" s="262"/>
      <c r="L300" s="264"/>
    </row>
    <row r="301" spans="1:12" s="24" customFormat="1" ht="48.75" hidden="1" thickTop="1" x14ac:dyDescent="0.25">
      <c r="A301" s="254" t="s">
        <v>320</v>
      </c>
      <c r="B301" s="265" t="s">
        <v>321</v>
      </c>
      <c r="C301" s="266">
        <f>SUM(D301:G301)</f>
        <v>0</v>
      </c>
      <c r="D301" s="176"/>
      <c r="E301" s="176"/>
      <c r="F301" s="176"/>
      <c r="G301" s="177"/>
      <c r="H301" s="266">
        <f>SUM(I301:L301)</f>
        <v>0</v>
      </c>
      <c r="I301" s="176"/>
      <c r="J301" s="176"/>
      <c r="K301" s="176"/>
      <c r="L301" s="178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67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67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67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7LMl/lDODaE668rst5+diizdGB6F80EwBecGik1ihLtkmWLsImSdRyImZu30yQH7dou7hCAc9xvnuOzyiBemFw==" saltValue="ni7a6LLnIr7pHg8vNZfSDQ==" spinCount="100000" sheet="1" objects="1" scenarios="1" formatCells="0" formatColumns="0" formatRows="0" insertHyperlinks="0"/>
  <autoFilter ref="A18:M301">
    <filterColumn colId="7">
      <filters blank="1">
        <filter val="122"/>
        <filter val="125"/>
        <filter val="162"/>
        <filter val="177"/>
        <filter val="240"/>
        <filter val="27 712"/>
        <filter val="28 322"/>
        <filter val="28 724"/>
        <filter val="311"/>
        <filter val="402"/>
        <filter val="43"/>
        <filter val="70"/>
        <filter val="73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68" customWidth="1"/>
    <col min="2" max="2" width="28" style="268" customWidth="1"/>
    <col min="3" max="3" width="9.7109375" style="268" hidden="1" customWidth="1"/>
    <col min="4" max="4" width="9.5703125" style="268" hidden="1" customWidth="1"/>
    <col min="5" max="6" width="8.7109375" style="268" hidden="1" customWidth="1"/>
    <col min="7" max="7" width="8.28515625" style="268" hidden="1" customWidth="1"/>
    <col min="8" max="11" width="8.7109375" style="268" customWidth="1"/>
    <col min="12" max="12" width="7.5703125" style="268" customWidth="1"/>
    <col min="13" max="13" width="0" style="1" hidden="1" customWidth="1"/>
    <col min="14" max="16384" width="9.140625" style="1"/>
  </cols>
  <sheetData>
    <row r="1" spans="1:12" x14ac:dyDescent="0.25">
      <c r="A1" s="301" t="s">
        <v>329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35.25" customHeight="1" x14ac:dyDescent="0.25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</row>
    <row r="3" spans="1:12" ht="12.75" customHeight="1" x14ac:dyDescent="0.25">
      <c r="A3" s="2" t="s">
        <v>2</v>
      </c>
      <c r="B3" s="3"/>
      <c r="C3" s="305" t="s">
        <v>3</v>
      </c>
      <c r="D3" s="305"/>
      <c r="E3" s="305"/>
      <c r="F3" s="305"/>
      <c r="G3" s="305"/>
      <c r="H3" s="305"/>
      <c r="I3" s="305"/>
      <c r="J3" s="305"/>
      <c r="K3" s="305"/>
      <c r="L3" s="306"/>
    </row>
    <row r="4" spans="1:12" ht="12.75" customHeight="1" x14ac:dyDescent="0.25">
      <c r="A4" s="2" t="s">
        <v>4</v>
      </c>
      <c r="B4" s="3"/>
      <c r="C4" s="305" t="s">
        <v>5</v>
      </c>
      <c r="D4" s="305"/>
      <c r="E4" s="305"/>
      <c r="F4" s="305"/>
      <c r="G4" s="305"/>
      <c r="H4" s="305"/>
      <c r="I4" s="305"/>
      <c r="J4" s="305"/>
      <c r="K4" s="305"/>
      <c r="L4" s="306"/>
    </row>
    <row r="5" spans="1:12" ht="12.75" customHeight="1" x14ac:dyDescent="0.25">
      <c r="A5" s="4" t="s">
        <v>6</v>
      </c>
      <c r="B5" s="5"/>
      <c r="C5" s="299" t="s">
        <v>7</v>
      </c>
      <c r="D5" s="299"/>
      <c r="E5" s="299"/>
      <c r="F5" s="299"/>
      <c r="G5" s="299"/>
      <c r="H5" s="299"/>
      <c r="I5" s="299"/>
      <c r="J5" s="299"/>
      <c r="K5" s="299"/>
      <c r="L5" s="300"/>
    </row>
    <row r="6" spans="1:12" ht="12.75" customHeight="1" x14ac:dyDescent="0.25">
      <c r="A6" s="4" t="s">
        <v>8</v>
      </c>
      <c r="B6" s="5"/>
      <c r="C6" s="299" t="s">
        <v>9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4" t="s">
        <v>10</v>
      </c>
      <c r="B7" s="5"/>
      <c r="C7" s="305" t="s">
        <v>330</v>
      </c>
      <c r="D7" s="305"/>
      <c r="E7" s="305"/>
      <c r="F7" s="305"/>
      <c r="G7" s="305"/>
      <c r="H7" s="305"/>
      <c r="I7" s="305"/>
      <c r="J7" s="305"/>
      <c r="K7" s="305"/>
      <c r="L7" s="306"/>
    </row>
    <row r="8" spans="1:12" ht="12.75" customHeight="1" x14ac:dyDescent="0.25">
      <c r="A8" s="6" t="s">
        <v>12</v>
      </c>
      <c r="B8" s="5"/>
      <c r="C8" s="269"/>
      <c r="D8" s="269"/>
      <c r="E8" s="269"/>
      <c r="F8" s="269"/>
      <c r="G8" s="269"/>
      <c r="H8" s="269"/>
      <c r="I8" s="269"/>
      <c r="J8" s="269"/>
      <c r="K8" s="269"/>
      <c r="L8" s="270"/>
    </row>
    <row r="9" spans="1:12" ht="12.75" customHeight="1" x14ac:dyDescent="0.25">
      <c r="A9" s="4"/>
      <c r="B9" s="5" t="s">
        <v>13</v>
      </c>
      <c r="C9" s="307" t="s">
        <v>325</v>
      </c>
      <c r="D9" s="307"/>
      <c r="E9" s="307"/>
      <c r="F9" s="307"/>
      <c r="G9" s="307"/>
      <c r="H9" s="307"/>
      <c r="I9" s="307"/>
      <c r="J9" s="307"/>
      <c r="K9" s="307"/>
      <c r="L9" s="308"/>
    </row>
    <row r="10" spans="1:12" ht="12.75" customHeight="1" x14ac:dyDescent="0.25">
      <c r="A10" s="4"/>
      <c r="B10" s="5" t="s">
        <v>14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ht="12.75" customHeight="1" x14ac:dyDescent="0.25">
      <c r="A11" s="4"/>
      <c r="B11" s="5" t="s">
        <v>15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8"/>
    </row>
    <row r="12" spans="1:12" ht="12.75" customHeight="1" x14ac:dyDescent="0.25">
      <c r="A12" s="4"/>
      <c r="B12" s="5" t="s">
        <v>17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8"/>
    </row>
    <row r="13" spans="1:12" ht="12.75" customHeight="1" x14ac:dyDescent="0.25">
      <c r="A13" s="4"/>
      <c r="B13" s="5" t="s">
        <v>18</v>
      </c>
      <c r="C13" s="299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6" t="s">
        <v>19</v>
      </c>
      <c r="B15" s="279" t="s">
        <v>20</v>
      </c>
      <c r="C15" s="281" t="s">
        <v>21</v>
      </c>
      <c r="D15" s="282"/>
      <c r="E15" s="282"/>
      <c r="F15" s="282"/>
      <c r="G15" s="283"/>
      <c r="H15" s="281" t="s">
        <v>22</v>
      </c>
      <c r="I15" s="282"/>
      <c r="J15" s="282"/>
      <c r="K15" s="282"/>
      <c r="L15" s="284"/>
    </row>
    <row r="16" spans="1:12" s="11" customFormat="1" ht="12.75" customHeight="1" x14ac:dyDescent="0.25">
      <c r="A16" s="277"/>
      <c r="B16" s="280"/>
      <c r="C16" s="285" t="s">
        <v>23</v>
      </c>
      <c r="D16" s="286" t="s">
        <v>24</v>
      </c>
      <c r="E16" s="288" t="s">
        <v>25</v>
      </c>
      <c r="F16" s="290" t="s">
        <v>26</v>
      </c>
      <c r="G16" s="292" t="s">
        <v>27</v>
      </c>
      <c r="H16" s="285" t="s">
        <v>23</v>
      </c>
      <c r="I16" s="286" t="s">
        <v>24</v>
      </c>
      <c r="J16" s="288" t="s">
        <v>25</v>
      </c>
      <c r="K16" s="290" t="s">
        <v>26</v>
      </c>
      <c r="L16" s="295" t="s">
        <v>27</v>
      </c>
    </row>
    <row r="17" spans="1:12" s="12" customFormat="1" ht="61.5" customHeight="1" thickBot="1" x14ac:dyDescent="0.3">
      <c r="A17" s="278"/>
      <c r="B17" s="280"/>
      <c r="C17" s="285"/>
      <c r="D17" s="287"/>
      <c r="E17" s="289"/>
      <c r="F17" s="291"/>
      <c r="G17" s="292"/>
      <c r="H17" s="293"/>
      <c r="I17" s="294"/>
      <c r="J17" s="289"/>
      <c r="K17" s="291"/>
      <c r="L17" s="296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80859</v>
      </c>
      <c r="D20" s="28">
        <f>SUM(D21,D24,D25,D41,D43)</f>
        <v>80859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62365</v>
      </c>
      <c r="I20" s="28">
        <f>SUM(I21,I24,I25,I41,I43)</f>
        <v>62365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34</v>
      </c>
      <c r="C24" s="50">
        <f t="shared" si="0"/>
        <v>80859</v>
      </c>
      <c r="D24" s="51">
        <f>D50</f>
        <v>80859</v>
      </c>
      <c r="E24" s="51"/>
      <c r="F24" s="52" t="s">
        <v>35</v>
      </c>
      <c r="G24" s="53" t="s">
        <v>35</v>
      </c>
      <c r="H24" s="50">
        <f t="shared" si="1"/>
        <v>62365</v>
      </c>
      <c r="I24" s="51">
        <f>I51</f>
        <v>62365</v>
      </c>
      <c r="J24" s="51"/>
      <c r="K24" s="52" t="s">
        <v>35</v>
      </c>
      <c r="L24" s="54" t="s">
        <v>35</v>
      </c>
    </row>
    <row r="25" spans="1:12" s="24" customFormat="1" ht="24.75" hidden="1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.75" hidden="1" thickTop="1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.75" hidden="1" thickTop="1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ht="12.75" hidden="1" thickTop="1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ht="12.75" hidden="1" thickTop="1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.75" hidden="1" thickTop="1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.75" hidden="1" thickTop="1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.75" hidden="1" thickTop="1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ht="12.75" hidden="1" thickTop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ht="12.75" hidden="1" thickTop="1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.75" hidden="1" thickTop="1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hidden="1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.75" hidden="1" thickTop="1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ht="12.75" hidden="1" thickTop="1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ht="12.75" hidden="1" thickTop="1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.75" hidden="1" thickTop="1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hidden="1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hidden="1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.75" hidden="1" thickTop="1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.75" hidden="1" thickTop="1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hidden="1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.75" hidden="1" thickTop="1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80859</v>
      </c>
      <c r="D50" s="128">
        <f>SUM(D51,D286)</f>
        <v>80859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62365</v>
      </c>
      <c r="I50" s="128">
        <f>SUM(I51,I286)</f>
        <v>62365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80859</v>
      </c>
      <c r="D51" s="134">
        <f>SUM(D52,D194)</f>
        <v>80859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62365</v>
      </c>
      <c r="I51" s="134">
        <f>SUM(I52,I194)</f>
        <v>62365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80859</v>
      </c>
      <c r="D52" s="139">
        <f>SUM(D53,D75,D173,D187)</f>
        <v>80859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62365</v>
      </c>
      <c r="I52" s="139">
        <f>SUM(I53,I75,I173,I187)</f>
        <v>62365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271"/>
    </row>
    <row r="57" spans="1:13" ht="24" hidden="1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6"/>
      <c r="H57" s="72">
        <f t="shared" si="6"/>
        <v>0</v>
      </c>
      <c r="I57" s="74">
        <v>0</v>
      </c>
      <c r="J57" s="74"/>
      <c r="K57" s="74"/>
      <c r="L57" s="157"/>
      <c r="M57" s="271"/>
    </row>
    <row r="58" spans="1:13" hidden="1" x14ac:dyDescent="0.25">
      <c r="A58" s="158">
        <v>1140</v>
      </c>
      <c r="B58" s="71" t="s">
        <v>68</v>
      </c>
      <c r="C58" s="72">
        <f t="shared" si="5"/>
        <v>0</v>
      </c>
      <c r="D58" s="159">
        <f>SUM(D59:D65)</f>
        <v>0</v>
      </c>
      <c r="E58" s="159">
        <f>SUM(E59:E65)</f>
        <v>0</v>
      </c>
      <c r="F58" s="159">
        <f>SUM(F59:F65)</f>
        <v>0</v>
      </c>
      <c r="G58" s="160">
        <f>SUM(G59:G65)</f>
        <v>0</v>
      </c>
      <c r="H58" s="72">
        <f t="shared" si="6"/>
        <v>0</v>
      </c>
      <c r="I58" s="159">
        <f>SUM(I59:I65)</f>
        <v>0</v>
      </c>
      <c r="J58" s="159">
        <f>SUM(J59:J65)</f>
        <v>0</v>
      </c>
      <c r="K58" s="159">
        <f>SUM(K59:K65)</f>
        <v>0</v>
      </c>
      <c r="L58" s="161">
        <f>SUM(L59:L65)</f>
        <v>0</v>
      </c>
    </row>
    <row r="59" spans="1:13" hidden="1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6"/>
      <c r="H59" s="72">
        <f t="shared" si="6"/>
        <v>0</v>
      </c>
      <c r="I59" s="74">
        <v>0</v>
      </c>
      <c r="J59" s="74"/>
      <c r="K59" s="74"/>
      <c r="L59" s="157"/>
      <c r="M59" s="271"/>
    </row>
    <row r="60" spans="1:13" ht="24.75" hidden="1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6"/>
      <c r="H60" s="72">
        <f t="shared" si="6"/>
        <v>0</v>
      </c>
      <c r="I60" s="74">
        <v>0</v>
      </c>
      <c r="J60" s="74"/>
      <c r="K60" s="74"/>
      <c r="L60" s="157"/>
      <c r="M60" s="271"/>
    </row>
    <row r="61" spans="1:13" ht="24" hidden="1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6"/>
      <c r="H61" s="72">
        <f t="shared" si="6"/>
        <v>0</v>
      </c>
      <c r="I61" s="74">
        <v>0</v>
      </c>
      <c r="J61" s="74"/>
      <c r="K61" s="74"/>
      <c r="L61" s="157"/>
      <c r="M61" s="271"/>
    </row>
    <row r="62" spans="1:13" ht="27.75" hidden="1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6"/>
      <c r="H62" s="72">
        <f t="shared" si="6"/>
        <v>0</v>
      </c>
      <c r="I62" s="74">
        <v>0</v>
      </c>
      <c r="J62" s="74"/>
      <c r="K62" s="74"/>
      <c r="L62" s="157"/>
      <c r="M62" s="271"/>
    </row>
    <row r="63" spans="1:13" hidden="1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6"/>
      <c r="H63" s="72">
        <f t="shared" si="6"/>
        <v>0</v>
      </c>
      <c r="I63" s="74">
        <v>0</v>
      </c>
      <c r="J63" s="74"/>
      <c r="K63" s="74"/>
      <c r="L63" s="157"/>
      <c r="M63" s="271"/>
    </row>
    <row r="64" spans="1:13" hidden="1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6"/>
      <c r="H64" s="72">
        <f t="shared" si="6"/>
        <v>0</v>
      </c>
      <c r="I64" s="74">
        <v>0</v>
      </c>
      <c r="J64" s="74"/>
      <c r="K64" s="74"/>
      <c r="L64" s="157"/>
      <c r="M64" s="271"/>
    </row>
    <row r="65" spans="1:13" ht="24" hidden="1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6"/>
      <c r="H65" s="72">
        <f t="shared" si="6"/>
        <v>0</v>
      </c>
      <c r="I65" s="74">
        <v>0</v>
      </c>
      <c r="J65" s="74"/>
      <c r="K65" s="74"/>
      <c r="L65" s="157"/>
      <c r="M65" s="271"/>
    </row>
    <row r="66" spans="1:13" ht="36" hidden="1" x14ac:dyDescent="0.25">
      <c r="A66" s="150">
        <v>1150</v>
      </c>
      <c r="B66" s="112" t="s">
        <v>76</v>
      </c>
      <c r="C66" s="117">
        <f t="shared" si="5"/>
        <v>0</v>
      </c>
      <c r="D66" s="162"/>
      <c r="E66" s="162"/>
      <c r="F66" s="162"/>
      <c r="G66" s="163"/>
      <c r="H66" s="117">
        <f t="shared" si="6"/>
        <v>0</v>
      </c>
      <c r="I66" s="162">
        <v>0</v>
      </c>
      <c r="J66" s="162"/>
      <c r="K66" s="162"/>
      <c r="L66" s="164"/>
      <c r="M66" s="271"/>
    </row>
    <row r="67" spans="1:13" ht="24" hidden="1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5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6">
        <f>SUM(L68:L69)</f>
        <v>0</v>
      </c>
    </row>
    <row r="68" spans="1:13" ht="24" hidden="1" x14ac:dyDescent="0.25">
      <c r="A68" s="167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271"/>
    </row>
    <row r="69" spans="1:13" ht="24" hidden="1" x14ac:dyDescent="0.25">
      <c r="A69" s="158">
        <v>1220</v>
      </c>
      <c r="B69" s="71" t="s">
        <v>79</v>
      </c>
      <c r="C69" s="72">
        <f t="shared" si="5"/>
        <v>0</v>
      </c>
      <c r="D69" s="159">
        <f>SUM(D70:D74)</f>
        <v>0</v>
      </c>
      <c r="E69" s="159">
        <f>SUM(E70:E74)</f>
        <v>0</v>
      </c>
      <c r="F69" s="159">
        <f>SUM(F70:F74)</f>
        <v>0</v>
      </c>
      <c r="G69" s="160">
        <f>SUM(G70:G74)</f>
        <v>0</v>
      </c>
      <c r="H69" s="72">
        <f t="shared" si="6"/>
        <v>0</v>
      </c>
      <c r="I69" s="159">
        <f>SUM(I70:I74)</f>
        <v>0</v>
      </c>
      <c r="J69" s="159">
        <f>SUM(J70:J74)</f>
        <v>0</v>
      </c>
      <c r="K69" s="159">
        <f>SUM(K70:K74)</f>
        <v>0</v>
      </c>
      <c r="L69" s="161">
        <f>SUM(L70:L74)</f>
        <v>0</v>
      </c>
    </row>
    <row r="70" spans="1:13" ht="48" hidden="1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6"/>
      <c r="H70" s="72">
        <f t="shared" si="6"/>
        <v>0</v>
      </c>
      <c r="I70" s="74">
        <v>0</v>
      </c>
      <c r="J70" s="74"/>
      <c r="K70" s="74"/>
      <c r="L70" s="157"/>
      <c r="M70" s="271"/>
    </row>
    <row r="71" spans="1:13" hidden="1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6"/>
      <c r="H71" s="72">
        <f t="shared" si="6"/>
        <v>0</v>
      </c>
      <c r="I71" s="74">
        <v>0</v>
      </c>
      <c r="J71" s="74"/>
      <c r="K71" s="74"/>
      <c r="L71" s="157"/>
      <c r="M71" s="271"/>
    </row>
    <row r="72" spans="1:13" ht="24" hidden="1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6"/>
      <c r="H72" s="72">
        <f t="shared" si="6"/>
        <v>0</v>
      </c>
      <c r="I72" s="74">
        <v>0</v>
      </c>
      <c r="J72" s="74"/>
      <c r="K72" s="74"/>
      <c r="L72" s="157"/>
      <c r="M72" s="271"/>
    </row>
    <row r="73" spans="1:13" ht="36" hidden="1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6"/>
      <c r="H73" s="72">
        <f t="shared" si="6"/>
        <v>0</v>
      </c>
      <c r="I73" s="74">
        <v>0</v>
      </c>
      <c r="J73" s="74"/>
      <c r="K73" s="74"/>
      <c r="L73" s="157"/>
      <c r="M73" s="271"/>
    </row>
    <row r="74" spans="1:13" ht="48" hidden="1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6"/>
      <c r="H74" s="72">
        <f t="shared" si="6"/>
        <v>0</v>
      </c>
      <c r="I74" s="74">
        <v>0</v>
      </c>
      <c r="J74" s="74"/>
      <c r="K74" s="74"/>
      <c r="L74" s="157"/>
      <c r="M74" s="271"/>
    </row>
    <row r="75" spans="1:13" x14ac:dyDescent="0.25">
      <c r="A75" s="142">
        <v>2000</v>
      </c>
      <c r="B75" s="142" t="s">
        <v>85</v>
      </c>
      <c r="C75" s="143">
        <f t="shared" si="5"/>
        <v>68859</v>
      </c>
      <c r="D75" s="144">
        <f>SUM(D76,D83,D130,D164,D165,D172)</f>
        <v>68859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53287</v>
      </c>
      <c r="I75" s="144">
        <f>SUM(I76,I83,I130,I164,I165,I172)</f>
        <v>53287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5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6">
        <f>SUM(L77,L80)</f>
        <v>0</v>
      </c>
    </row>
    <row r="77" spans="1:13" ht="24" hidden="1" x14ac:dyDescent="0.25">
      <c r="A77" s="167">
        <v>2110</v>
      </c>
      <c r="B77" s="65" t="s">
        <v>87</v>
      </c>
      <c r="C77" s="66">
        <f t="shared" si="5"/>
        <v>0</v>
      </c>
      <c r="D77" s="168">
        <f>SUM(D78:D79)</f>
        <v>0</v>
      </c>
      <c r="E77" s="168">
        <f>SUM(E78:E79)</f>
        <v>0</v>
      </c>
      <c r="F77" s="168">
        <f>SUM(F78:F79)</f>
        <v>0</v>
      </c>
      <c r="G77" s="169">
        <f>SUM(G78:G79)</f>
        <v>0</v>
      </c>
      <c r="H77" s="66">
        <f t="shared" si="6"/>
        <v>0</v>
      </c>
      <c r="I77" s="168">
        <f>SUM(I78:I79)</f>
        <v>0</v>
      </c>
      <c r="J77" s="168">
        <f>SUM(J78:J79)</f>
        <v>0</v>
      </c>
      <c r="K77" s="168">
        <f>SUM(K78:K79)</f>
        <v>0</v>
      </c>
      <c r="L77" s="170">
        <f>SUM(L78:L79)</f>
        <v>0</v>
      </c>
    </row>
    <row r="78" spans="1:13" hidden="1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6"/>
      <c r="H78" s="72">
        <f t="shared" si="6"/>
        <v>0</v>
      </c>
      <c r="I78" s="74">
        <v>0</v>
      </c>
      <c r="J78" s="74"/>
      <c r="K78" s="74"/>
      <c r="L78" s="157"/>
      <c r="M78" s="271"/>
    </row>
    <row r="79" spans="1:13" ht="24" hidden="1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6"/>
      <c r="H79" s="72">
        <f t="shared" si="6"/>
        <v>0</v>
      </c>
      <c r="I79" s="74">
        <v>0</v>
      </c>
      <c r="J79" s="74"/>
      <c r="K79" s="74"/>
      <c r="L79" s="157"/>
      <c r="M79" s="271"/>
    </row>
    <row r="80" spans="1:13" ht="24" hidden="1" x14ac:dyDescent="0.25">
      <c r="A80" s="158">
        <v>2120</v>
      </c>
      <c r="B80" s="71" t="s">
        <v>90</v>
      </c>
      <c r="C80" s="72">
        <f t="shared" si="5"/>
        <v>0</v>
      </c>
      <c r="D80" s="159">
        <f>SUM(D81:D82)</f>
        <v>0</v>
      </c>
      <c r="E80" s="159">
        <f>SUM(E81:E82)</f>
        <v>0</v>
      </c>
      <c r="F80" s="159">
        <f>SUM(F81:F82)</f>
        <v>0</v>
      </c>
      <c r="G80" s="160">
        <f>SUM(G81:G82)</f>
        <v>0</v>
      </c>
      <c r="H80" s="72">
        <f t="shared" si="6"/>
        <v>0</v>
      </c>
      <c r="I80" s="159">
        <f>SUM(I81:I82)</f>
        <v>0</v>
      </c>
      <c r="J80" s="159">
        <f>SUM(J81:J82)</f>
        <v>0</v>
      </c>
      <c r="K80" s="159">
        <f>SUM(K81:K82)</f>
        <v>0</v>
      </c>
      <c r="L80" s="161">
        <f>SUM(L81:L82)</f>
        <v>0</v>
      </c>
    </row>
    <row r="81" spans="1:13" hidden="1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6"/>
      <c r="H81" s="72">
        <f t="shared" si="6"/>
        <v>0</v>
      </c>
      <c r="I81" s="74">
        <v>0</v>
      </c>
      <c r="J81" s="74"/>
      <c r="K81" s="74"/>
      <c r="L81" s="157"/>
      <c r="M81" s="271"/>
    </row>
    <row r="82" spans="1:13" ht="24" hidden="1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6"/>
      <c r="H82" s="72">
        <f t="shared" si="6"/>
        <v>0</v>
      </c>
      <c r="I82" s="74">
        <v>0</v>
      </c>
      <c r="J82" s="74"/>
      <c r="K82" s="74"/>
      <c r="L82" s="157"/>
      <c r="M82" s="271"/>
    </row>
    <row r="83" spans="1:13" x14ac:dyDescent="0.25">
      <c r="A83" s="56">
        <v>2200</v>
      </c>
      <c r="B83" s="147" t="s">
        <v>91</v>
      </c>
      <c r="C83" s="57">
        <f t="shared" si="5"/>
        <v>68649</v>
      </c>
      <c r="D83" s="63">
        <f>SUM(D84,D89,D95,D103,D112,D116,D122,D128)</f>
        <v>68649</v>
      </c>
      <c r="E83" s="63">
        <f>SUM(E84,E89,E95,E103,E112,E116,E122,E128)</f>
        <v>0</v>
      </c>
      <c r="F83" s="63">
        <f>SUM(F84,F89,F95,F103,F112,F116,F122,F128)</f>
        <v>0</v>
      </c>
      <c r="G83" s="165">
        <f>SUM(G84,G89,G95,G103,G112,G116,G122,G128)</f>
        <v>0</v>
      </c>
      <c r="H83" s="57">
        <f t="shared" si="6"/>
        <v>53077</v>
      </c>
      <c r="I83" s="63">
        <f>SUM(I84,I89,I95,I103,I112,I116,I122,I128)</f>
        <v>53077</v>
      </c>
      <c r="J83" s="63">
        <f>SUM(J84,J89,J95,J103,J112,J116,J122,J128)</f>
        <v>0</v>
      </c>
      <c r="K83" s="63">
        <f>SUM(K84,K89,K95,K103,K112,K116,K122,K128)</f>
        <v>0</v>
      </c>
      <c r="L83" s="171">
        <f>SUM(L84,L89,L95,L103,L112,L116,L122,L128)</f>
        <v>0</v>
      </c>
    </row>
    <row r="84" spans="1:13" hidden="1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271"/>
    </row>
    <row r="86" spans="1:13" ht="36" hidden="1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6"/>
      <c r="H86" s="72">
        <f t="shared" si="6"/>
        <v>0</v>
      </c>
      <c r="I86" s="74">
        <v>0</v>
      </c>
      <c r="J86" s="74"/>
      <c r="K86" s="74"/>
      <c r="L86" s="157"/>
      <c r="M86" s="271"/>
    </row>
    <row r="87" spans="1:13" ht="24" hidden="1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6"/>
      <c r="H87" s="72">
        <f t="shared" si="6"/>
        <v>0</v>
      </c>
      <c r="I87" s="74">
        <v>0</v>
      </c>
      <c r="J87" s="74"/>
      <c r="K87" s="74"/>
      <c r="L87" s="157"/>
      <c r="M87" s="271"/>
    </row>
    <row r="88" spans="1:13" hidden="1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6"/>
      <c r="H88" s="72">
        <f t="shared" si="6"/>
        <v>0</v>
      </c>
      <c r="I88" s="74">
        <v>0</v>
      </c>
      <c r="J88" s="74"/>
      <c r="K88" s="74"/>
      <c r="L88" s="157"/>
      <c r="M88" s="271"/>
    </row>
    <row r="89" spans="1:13" ht="24" hidden="1" x14ac:dyDescent="0.25">
      <c r="A89" s="158">
        <v>2220</v>
      </c>
      <c r="B89" s="71" t="s">
        <v>97</v>
      </c>
      <c r="C89" s="72">
        <f t="shared" si="5"/>
        <v>0</v>
      </c>
      <c r="D89" s="159">
        <f>SUM(D90:D94)</f>
        <v>0</v>
      </c>
      <c r="E89" s="159">
        <f>SUM(E90:E94)</f>
        <v>0</v>
      </c>
      <c r="F89" s="159">
        <f>SUM(F90:F94)</f>
        <v>0</v>
      </c>
      <c r="G89" s="160">
        <f>SUM(G90:G94)</f>
        <v>0</v>
      </c>
      <c r="H89" s="72">
        <f t="shared" si="6"/>
        <v>0</v>
      </c>
      <c r="I89" s="159">
        <f>SUM(I90:I94)</f>
        <v>0</v>
      </c>
      <c r="J89" s="159">
        <f>SUM(J90:J94)</f>
        <v>0</v>
      </c>
      <c r="K89" s="159">
        <f>SUM(K90:K94)</f>
        <v>0</v>
      </c>
      <c r="L89" s="161">
        <f>SUM(L90:L94)</f>
        <v>0</v>
      </c>
    </row>
    <row r="90" spans="1:13" ht="24" hidden="1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6"/>
      <c r="H90" s="72">
        <f t="shared" si="6"/>
        <v>0</v>
      </c>
      <c r="I90" s="74">
        <v>0</v>
      </c>
      <c r="J90" s="74"/>
      <c r="K90" s="74"/>
      <c r="L90" s="157"/>
      <c r="M90" s="271"/>
    </row>
    <row r="91" spans="1:13" hidden="1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6"/>
      <c r="H91" s="72">
        <f t="shared" si="6"/>
        <v>0</v>
      </c>
      <c r="I91" s="74">
        <v>0</v>
      </c>
      <c r="J91" s="74"/>
      <c r="K91" s="74"/>
      <c r="L91" s="157"/>
      <c r="M91" s="271"/>
    </row>
    <row r="92" spans="1:13" hidden="1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6"/>
      <c r="H92" s="72">
        <f t="shared" si="6"/>
        <v>0</v>
      </c>
      <c r="I92" s="74">
        <v>0</v>
      </c>
      <c r="J92" s="74"/>
      <c r="K92" s="74"/>
      <c r="L92" s="157"/>
      <c r="M92" s="271"/>
    </row>
    <row r="93" spans="1:13" ht="48" hidden="1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6"/>
      <c r="H93" s="72">
        <f t="shared" si="6"/>
        <v>0</v>
      </c>
      <c r="I93" s="74">
        <v>0</v>
      </c>
      <c r="J93" s="74"/>
      <c r="K93" s="74"/>
      <c r="L93" s="157"/>
      <c r="M93" s="271"/>
    </row>
    <row r="94" spans="1:13" ht="24" hidden="1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6"/>
      <c r="H94" s="72">
        <f t="shared" si="6"/>
        <v>0</v>
      </c>
      <c r="I94" s="74">
        <v>0</v>
      </c>
      <c r="J94" s="74"/>
      <c r="K94" s="74"/>
      <c r="L94" s="157"/>
      <c r="M94" s="271"/>
    </row>
    <row r="95" spans="1:13" ht="36" x14ac:dyDescent="0.25">
      <c r="A95" s="158">
        <v>2230</v>
      </c>
      <c r="B95" s="71" t="s">
        <v>103</v>
      </c>
      <c r="C95" s="72">
        <f t="shared" si="5"/>
        <v>1200</v>
      </c>
      <c r="D95" s="159">
        <f>SUM(D96:D102)</f>
        <v>1200</v>
      </c>
      <c r="E95" s="159">
        <f>SUM(E96:E102)</f>
        <v>0</v>
      </c>
      <c r="F95" s="159">
        <f>SUM(F96:F102)</f>
        <v>0</v>
      </c>
      <c r="G95" s="160">
        <f>SUM(G96:G102)</f>
        <v>0</v>
      </c>
      <c r="H95" s="72">
        <f t="shared" si="6"/>
        <v>1200</v>
      </c>
      <c r="I95" s="159">
        <f>SUM(I96:I102)</f>
        <v>1200</v>
      </c>
      <c r="J95" s="159">
        <f>SUM(J96:J102)</f>
        <v>0</v>
      </c>
      <c r="K95" s="159">
        <f>SUM(K96:K102)</f>
        <v>0</v>
      </c>
      <c r="L95" s="161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1200</v>
      </c>
      <c r="D96" s="74">
        <f>1000+200</f>
        <v>1200</v>
      </c>
      <c r="E96" s="74"/>
      <c r="F96" s="74"/>
      <c r="G96" s="156"/>
      <c r="H96" s="72">
        <f t="shared" si="6"/>
        <v>1200</v>
      </c>
      <c r="I96" s="74">
        <v>1200</v>
      </c>
      <c r="J96" s="74"/>
      <c r="K96" s="74"/>
      <c r="L96" s="157"/>
      <c r="M96" s="271"/>
    </row>
    <row r="97" spans="1:13" ht="24.75" hidden="1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6"/>
      <c r="H97" s="72">
        <f t="shared" si="6"/>
        <v>0</v>
      </c>
      <c r="I97" s="74">
        <v>0</v>
      </c>
      <c r="J97" s="74"/>
      <c r="K97" s="74"/>
      <c r="L97" s="157"/>
      <c r="M97" s="271"/>
    </row>
    <row r="98" spans="1:13" ht="24" hidden="1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271"/>
    </row>
    <row r="99" spans="1:13" ht="36" hidden="1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6"/>
      <c r="H99" s="72">
        <f t="shared" si="6"/>
        <v>0</v>
      </c>
      <c r="I99" s="74">
        <v>0</v>
      </c>
      <c r="J99" s="74"/>
      <c r="K99" s="74"/>
      <c r="L99" s="157"/>
      <c r="M99" s="271"/>
    </row>
    <row r="100" spans="1:13" ht="24" hidden="1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6"/>
      <c r="H100" s="72">
        <f t="shared" si="6"/>
        <v>0</v>
      </c>
      <c r="I100" s="74">
        <v>0</v>
      </c>
      <c r="J100" s="74"/>
      <c r="K100" s="74"/>
      <c r="L100" s="157"/>
      <c r="M100" s="271"/>
    </row>
    <row r="101" spans="1:13" hidden="1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6"/>
      <c r="H101" s="72">
        <f t="shared" si="6"/>
        <v>0</v>
      </c>
      <c r="I101" s="74">
        <v>0</v>
      </c>
      <c r="J101" s="74"/>
      <c r="K101" s="74"/>
      <c r="L101" s="157"/>
      <c r="M101" s="271"/>
    </row>
    <row r="102" spans="1:13" ht="24" hidden="1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6"/>
      <c r="H102" s="72">
        <f t="shared" si="6"/>
        <v>0</v>
      </c>
      <c r="I102" s="74">
        <v>0</v>
      </c>
      <c r="J102" s="74"/>
      <c r="K102" s="74"/>
      <c r="L102" s="157"/>
      <c r="M102" s="271"/>
    </row>
    <row r="103" spans="1:13" ht="36" hidden="1" x14ac:dyDescent="0.25">
      <c r="A103" s="158">
        <v>2240</v>
      </c>
      <c r="B103" s="71" t="s">
        <v>111</v>
      </c>
      <c r="C103" s="72">
        <f t="shared" si="5"/>
        <v>0</v>
      </c>
      <c r="D103" s="159">
        <f>SUM(D104:D111)</f>
        <v>0</v>
      </c>
      <c r="E103" s="159">
        <f>SUM(E104:E111)</f>
        <v>0</v>
      </c>
      <c r="F103" s="159">
        <f>SUM(F104:F111)</f>
        <v>0</v>
      </c>
      <c r="G103" s="160">
        <f>SUM(G104:G111)</f>
        <v>0</v>
      </c>
      <c r="H103" s="72">
        <f t="shared" si="6"/>
        <v>0</v>
      </c>
      <c r="I103" s="159">
        <f>SUM(I104:I111)</f>
        <v>0</v>
      </c>
      <c r="J103" s="159">
        <f>SUM(J104:J111)</f>
        <v>0</v>
      </c>
      <c r="K103" s="159">
        <f>SUM(K104:K111)</f>
        <v>0</v>
      </c>
      <c r="L103" s="161">
        <f>SUM(L104:L111)</f>
        <v>0</v>
      </c>
    </row>
    <row r="104" spans="1:13" hidden="1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6"/>
      <c r="H104" s="72">
        <f t="shared" si="6"/>
        <v>0</v>
      </c>
      <c r="I104" s="74">
        <v>0</v>
      </c>
      <c r="J104" s="74"/>
      <c r="K104" s="74"/>
      <c r="L104" s="157"/>
      <c r="M104" s="271"/>
    </row>
    <row r="105" spans="1:13" ht="24" hidden="1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6"/>
      <c r="H105" s="72">
        <f t="shared" si="6"/>
        <v>0</v>
      </c>
      <c r="I105" s="74">
        <v>0</v>
      </c>
      <c r="J105" s="74"/>
      <c r="K105" s="74"/>
      <c r="L105" s="157"/>
      <c r="M105" s="271"/>
    </row>
    <row r="106" spans="1:13" ht="24" hidden="1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6"/>
      <c r="H106" s="72">
        <f t="shared" si="6"/>
        <v>0</v>
      </c>
      <c r="I106" s="74">
        <v>0</v>
      </c>
      <c r="J106" s="74"/>
      <c r="K106" s="74"/>
      <c r="L106" s="157"/>
      <c r="M106" s="271"/>
    </row>
    <row r="107" spans="1:13" hidden="1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6"/>
      <c r="H107" s="72">
        <f t="shared" si="6"/>
        <v>0</v>
      </c>
      <c r="I107" s="74">
        <v>0</v>
      </c>
      <c r="J107" s="74"/>
      <c r="K107" s="74"/>
      <c r="L107" s="157"/>
      <c r="M107" s="271"/>
    </row>
    <row r="108" spans="1:13" ht="24" hidden="1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6"/>
      <c r="H108" s="72">
        <f t="shared" si="6"/>
        <v>0</v>
      </c>
      <c r="I108" s="74">
        <v>0</v>
      </c>
      <c r="J108" s="74"/>
      <c r="K108" s="74"/>
      <c r="L108" s="157"/>
      <c r="M108" s="271"/>
    </row>
    <row r="109" spans="1:13" hidden="1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6"/>
      <c r="H109" s="72">
        <f t="shared" si="6"/>
        <v>0</v>
      </c>
      <c r="I109" s="74">
        <v>0</v>
      </c>
      <c r="J109" s="74"/>
      <c r="K109" s="74"/>
      <c r="L109" s="157"/>
      <c r="M109" s="271"/>
    </row>
    <row r="110" spans="1:13" ht="24" hidden="1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6"/>
      <c r="H110" s="72">
        <f t="shared" si="6"/>
        <v>0</v>
      </c>
      <c r="I110" s="74">
        <v>0</v>
      </c>
      <c r="J110" s="74"/>
      <c r="K110" s="74"/>
      <c r="L110" s="157"/>
      <c r="M110" s="271"/>
    </row>
    <row r="111" spans="1:13" ht="24" hidden="1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6"/>
      <c r="H111" s="72">
        <f t="shared" si="6"/>
        <v>0</v>
      </c>
      <c r="I111" s="74">
        <v>0</v>
      </c>
      <c r="J111" s="74"/>
      <c r="K111" s="74"/>
      <c r="L111" s="157"/>
      <c r="M111" s="271"/>
    </row>
    <row r="112" spans="1:13" hidden="1" x14ac:dyDescent="0.25">
      <c r="A112" s="158">
        <v>2250</v>
      </c>
      <c r="B112" s="71" t="s">
        <v>120</v>
      </c>
      <c r="C112" s="72">
        <f t="shared" si="5"/>
        <v>0</v>
      </c>
      <c r="D112" s="159">
        <f>SUM(D113:D115)</f>
        <v>0</v>
      </c>
      <c r="E112" s="159">
        <f>SUM(E113:E115)</f>
        <v>0</v>
      </c>
      <c r="F112" s="159">
        <f>SUM(F113:F115)</f>
        <v>0</v>
      </c>
      <c r="G112" s="172">
        <f>SUM(G113:G115)</f>
        <v>0</v>
      </c>
      <c r="H112" s="72">
        <f t="shared" si="6"/>
        <v>0</v>
      </c>
      <c r="I112" s="159">
        <f>SUM(I113:I115)</f>
        <v>0</v>
      </c>
      <c r="J112" s="159">
        <f>SUM(J113:J115)</f>
        <v>0</v>
      </c>
      <c r="K112" s="159">
        <f>SUM(K113:K115)</f>
        <v>0</v>
      </c>
      <c r="L112" s="161">
        <f>SUM(L113:L115)</f>
        <v>0</v>
      </c>
    </row>
    <row r="113" spans="1:13" hidden="1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6"/>
      <c r="H113" s="72">
        <f t="shared" si="6"/>
        <v>0</v>
      </c>
      <c r="I113" s="74">
        <v>0</v>
      </c>
      <c r="J113" s="74"/>
      <c r="K113" s="74"/>
      <c r="L113" s="157"/>
      <c r="M113" s="271"/>
    </row>
    <row r="114" spans="1:13" ht="24" hidden="1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6"/>
      <c r="H114" s="72">
        <f>SUM(I114:L114)</f>
        <v>0</v>
      </c>
      <c r="I114" s="74">
        <v>0</v>
      </c>
      <c r="J114" s="74"/>
      <c r="K114" s="74"/>
      <c r="L114" s="157"/>
      <c r="M114" s="271"/>
    </row>
    <row r="115" spans="1:13" ht="24" hidden="1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6"/>
      <c r="H115" s="72">
        <f>SUM(I115:L115)</f>
        <v>0</v>
      </c>
      <c r="I115" s="74">
        <v>0</v>
      </c>
      <c r="J115" s="74"/>
      <c r="K115" s="74"/>
      <c r="L115" s="157"/>
      <c r="M115" s="271"/>
    </row>
    <row r="116" spans="1:13" x14ac:dyDescent="0.25">
      <c r="A116" s="158">
        <v>2260</v>
      </c>
      <c r="B116" s="71" t="s">
        <v>124</v>
      </c>
      <c r="C116" s="72">
        <f t="shared" ref="C116:C187" si="7">SUM(D116:G116)</f>
        <v>605</v>
      </c>
      <c r="D116" s="159">
        <f>SUM(D117:D121)</f>
        <v>605</v>
      </c>
      <c r="E116" s="159">
        <f>SUM(E117:E121)</f>
        <v>0</v>
      </c>
      <c r="F116" s="159">
        <f>SUM(F117:F121)</f>
        <v>0</v>
      </c>
      <c r="G116" s="160">
        <f>SUM(G117:G121)</f>
        <v>0</v>
      </c>
      <c r="H116" s="72">
        <f t="shared" ref="H116:H188" si="8">SUM(I116:L116)</f>
        <v>605</v>
      </c>
      <c r="I116" s="159">
        <f>SUM(I117:I121)</f>
        <v>605</v>
      </c>
      <c r="J116" s="159">
        <f>SUM(J117:J121)</f>
        <v>0</v>
      </c>
      <c r="K116" s="159">
        <f>SUM(K117:K121)</f>
        <v>0</v>
      </c>
      <c r="L116" s="161">
        <f>SUM(L117:L121)</f>
        <v>0</v>
      </c>
    </row>
    <row r="117" spans="1:13" hidden="1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6"/>
      <c r="H117" s="72">
        <f t="shared" si="8"/>
        <v>0</v>
      </c>
      <c r="I117" s="74">
        <v>0</v>
      </c>
      <c r="J117" s="74"/>
      <c r="K117" s="74"/>
      <c r="L117" s="157"/>
      <c r="M117" s="271"/>
    </row>
    <row r="118" spans="1:13" hidden="1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6"/>
      <c r="H118" s="72">
        <f t="shared" si="8"/>
        <v>0</v>
      </c>
      <c r="I118" s="74">
        <v>0</v>
      </c>
      <c r="J118" s="74"/>
      <c r="K118" s="74"/>
      <c r="L118" s="157"/>
      <c r="M118" s="271"/>
    </row>
    <row r="119" spans="1:13" hidden="1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6"/>
      <c r="H119" s="72">
        <f t="shared" si="8"/>
        <v>0</v>
      </c>
      <c r="I119" s="74">
        <v>0</v>
      </c>
      <c r="J119" s="74"/>
      <c r="K119" s="74"/>
      <c r="L119" s="157"/>
      <c r="M119" s="271"/>
    </row>
    <row r="120" spans="1:13" ht="24" x14ac:dyDescent="0.25">
      <c r="A120" s="44">
        <v>2264</v>
      </c>
      <c r="B120" s="71" t="s">
        <v>128</v>
      </c>
      <c r="C120" s="72">
        <f t="shared" si="7"/>
        <v>605</v>
      </c>
      <c r="D120" s="74">
        <v>605</v>
      </c>
      <c r="E120" s="74"/>
      <c r="F120" s="74"/>
      <c r="G120" s="156"/>
      <c r="H120" s="72">
        <f t="shared" si="8"/>
        <v>605</v>
      </c>
      <c r="I120" s="74">
        <v>605</v>
      </c>
      <c r="J120" s="74"/>
      <c r="K120" s="74"/>
      <c r="L120" s="157"/>
      <c r="M120" s="271"/>
    </row>
    <row r="121" spans="1:13" hidden="1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6"/>
      <c r="H121" s="72">
        <f t="shared" si="8"/>
        <v>0</v>
      </c>
      <c r="I121" s="74">
        <v>0</v>
      </c>
      <c r="J121" s="74"/>
      <c r="K121" s="74"/>
      <c r="L121" s="157"/>
      <c r="M121" s="271"/>
    </row>
    <row r="122" spans="1:13" x14ac:dyDescent="0.25">
      <c r="A122" s="158">
        <v>2270</v>
      </c>
      <c r="B122" s="71" t="s">
        <v>130</v>
      </c>
      <c r="C122" s="72">
        <f t="shared" si="7"/>
        <v>66844</v>
      </c>
      <c r="D122" s="159">
        <f>SUM(D123:D127)</f>
        <v>66844</v>
      </c>
      <c r="E122" s="159">
        <f>SUM(E123:E127)</f>
        <v>0</v>
      </c>
      <c r="F122" s="159">
        <f>SUM(F123:F127)</f>
        <v>0</v>
      </c>
      <c r="G122" s="160">
        <f>SUM(G123:G127)</f>
        <v>0</v>
      </c>
      <c r="H122" s="72">
        <f t="shared" si="8"/>
        <v>51272</v>
      </c>
      <c r="I122" s="159">
        <f>SUM(I123:I127)</f>
        <v>51272</v>
      </c>
      <c r="J122" s="159">
        <f>SUM(J123:J127)</f>
        <v>0</v>
      </c>
      <c r="K122" s="159">
        <f>SUM(K123:K127)</f>
        <v>0</v>
      </c>
      <c r="L122" s="161">
        <f>SUM(L123:L127)</f>
        <v>0</v>
      </c>
    </row>
    <row r="123" spans="1:13" hidden="1" x14ac:dyDescent="0.25">
      <c r="A123" s="44">
        <v>2272</v>
      </c>
      <c r="B123" s="173" t="s">
        <v>131</v>
      </c>
      <c r="C123" s="72">
        <f t="shared" si="7"/>
        <v>0</v>
      </c>
      <c r="D123" s="74"/>
      <c r="E123" s="74"/>
      <c r="F123" s="74"/>
      <c r="G123" s="156"/>
      <c r="H123" s="72">
        <f t="shared" si="8"/>
        <v>0</v>
      </c>
      <c r="I123" s="74">
        <v>0</v>
      </c>
      <c r="J123" s="74"/>
      <c r="K123" s="74"/>
      <c r="L123" s="157"/>
      <c r="M123" s="271"/>
    </row>
    <row r="124" spans="1:13" ht="24" hidden="1" x14ac:dyDescent="0.25">
      <c r="A124" s="44">
        <v>2274</v>
      </c>
      <c r="B124" s="174" t="s">
        <v>132</v>
      </c>
      <c r="C124" s="72">
        <f t="shared" si="7"/>
        <v>0</v>
      </c>
      <c r="D124" s="74"/>
      <c r="E124" s="74"/>
      <c r="F124" s="74"/>
      <c r="G124" s="156"/>
      <c r="H124" s="72">
        <f t="shared" si="8"/>
        <v>0</v>
      </c>
      <c r="I124" s="74">
        <v>0</v>
      </c>
      <c r="J124" s="74"/>
      <c r="K124" s="74"/>
      <c r="L124" s="157"/>
      <c r="M124" s="271"/>
    </row>
    <row r="125" spans="1:13" ht="24" hidden="1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6"/>
      <c r="H125" s="72">
        <f t="shared" si="8"/>
        <v>0</v>
      </c>
      <c r="I125" s="74">
        <v>0</v>
      </c>
      <c r="J125" s="74"/>
      <c r="K125" s="74"/>
      <c r="L125" s="157"/>
      <c r="M125" s="271"/>
    </row>
    <row r="126" spans="1:13" ht="36" hidden="1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6"/>
      <c r="H126" s="72">
        <f t="shared" si="8"/>
        <v>0</v>
      </c>
      <c r="I126" s="74">
        <v>0</v>
      </c>
      <c r="J126" s="74"/>
      <c r="K126" s="74"/>
      <c r="L126" s="157"/>
      <c r="M126" s="271"/>
    </row>
    <row r="127" spans="1:13" ht="24" x14ac:dyDescent="0.25">
      <c r="A127" s="44">
        <v>2279</v>
      </c>
      <c r="B127" s="71" t="s">
        <v>135</v>
      </c>
      <c r="C127" s="72">
        <f t="shared" si="7"/>
        <v>66844</v>
      </c>
      <c r="D127" s="74">
        <f>7500+200+5770+9000+12000+13000+7720+6360+3374+1920</f>
        <v>66844</v>
      </c>
      <c r="E127" s="74"/>
      <c r="F127" s="74"/>
      <c r="G127" s="156"/>
      <c r="H127" s="72">
        <f t="shared" si="8"/>
        <v>51272</v>
      </c>
      <c r="I127" s="74">
        <v>51272</v>
      </c>
      <c r="J127" s="74"/>
      <c r="K127" s="74"/>
      <c r="L127" s="157"/>
      <c r="M127" s="271"/>
    </row>
    <row r="128" spans="1:13" ht="48" hidden="1" x14ac:dyDescent="0.25">
      <c r="A128" s="167">
        <v>2280</v>
      </c>
      <c r="B128" s="65" t="s">
        <v>136</v>
      </c>
      <c r="C128" s="66">
        <f t="shared" ref="C128:L128" si="9">SUM(C129)</f>
        <v>0</v>
      </c>
      <c r="D128" s="168">
        <f t="shared" si="9"/>
        <v>0</v>
      </c>
      <c r="E128" s="168">
        <f t="shared" si="9"/>
        <v>0</v>
      </c>
      <c r="F128" s="168">
        <f t="shared" si="9"/>
        <v>0</v>
      </c>
      <c r="G128" s="168">
        <f t="shared" si="9"/>
        <v>0</v>
      </c>
      <c r="H128" s="66">
        <f t="shared" si="9"/>
        <v>0</v>
      </c>
      <c r="I128" s="168">
        <f t="shared" si="9"/>
        <v>0</v>
      </c>
      <c r="J128" s="168">
        <f t="shared" si="9"/>
        <v>0</v>
      </c>
      <c r="K128" s="168">
        <f t="shared" si="9"/>
        <v>0</v>
      </c>
      <c r="L128" s="175">
        <f t="shared" si="9"/>
        <v>0</v>
      </c>
    </row>
    <row r="129" spans="1:13" ht="24" hidden="1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6"/>
      <c r="H129" s="72">
        <f>SUM(I129:L129)</f>
        <v>0</v>
      </c>
      <c r="I129" s="74">
        <v>0</v>
      </c>
      <c r="J129" s="74"/>
      <c r="K129" s="74"/>
      <c r="L129" s="157"/>
      <c r="M129" s="271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210</v>
      </c>
      <c r="D130" s="63">
        <f>SUM(D131,D136,D140,D141,D144,D151,D159,D160,D163)</f>
        <v>210</v>
      </c>
      <c r="E130" s="63">
        <f>SUM(E131,E136,E140,E141,E144,E151,E159,E160,E163)</f>
        <v>0</v>
      </c>
      <c r="F130" s="63">
        <f>SUM(F131,F136,F140,F141,F144,F151,F159,F160,F163)</f>
        <v>0</v>
      </c>
      <c r="G130" s="165">
        <f>SUM(G131,G136,G140,G141,G144,G151,G159,G160,G163)</f>
        <v>0</v>
      </c>
      <c r="H130" s="57">
        <f t="shared" si="8"/>
        <v>210</v>
      </c>
      <c r="I130" s="63">
        <f>SUM(I131,I136,I140,I141,I144,I151,I159,I160,I163)</f>
        <v>210</v>
      </c>
      <c r="J130" s="63">
        <f>SUM(J131,J136,J140,J141,J144,J151,J159,J160,J163)</f>
        <v>0</v>
      </c>
      <c r="K130" s="63">
        <f>SUM(K131,K136,K140,K141,K144,K151,K159,K160,K163)</f>
        <v>0</v>
      </c>
      <c r="L130" s="166">
        <f>SUM(L131,L136,L140,L141,L144,L151,L159,L160,L163)</f>
        <v>0</v>
      </c>
    </row>
    <row r="131" spans="1:13" ht="24" x14ac:dyDescent="0.25">
      <c r="A131" s="167">
        <v>2310</v>
      </c>
      <c r="B131" s="65" t="s">
        <v>139</v>
      </c>
      <c r="C131" s="66">
        <f t="shared" si="7"/>
        <v>210</v>
      </c>
      <c r="D131" s="168">
        <f>SUM(D132:D135)</f>
        <v>210</v>
      </c>
      <c r="E131" s="168">
        <f t="shared" ref="E131:L131" si="10">SUM(E132:E135)</f>
        <v>0</v>
      </c>
      <c r="F131" s="168">
        <f t="shared" si="10"/>
        <v>0</v>
      </c>
      <c r="G131" s="169">
        <f t="shared" si="10"/>
        <v>0</v>
      </c>
      <c r="H131" s="66">
        <f t="shared" si="8"/>
        <v>210</v>
      </c>
      <c r="I131" s="168">
        <f t="shared" si="10"/>
        <v>210</v>
      </c>
      <c r="J131" s="168">
        <f t="shared" si="10"/>
        <v>0</v>
      </c>
      <c r="K131" s="168">
        <f t="shared" si="10"/>
        <v>0</v>
      </c>
      <c r="L131" s="170">
        <f t="shared" si="10"/>
        <v>0</v>
      </c>
    </row>
    <row r="132" spans="1:13" hidden="1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6"/>
      <c r="H132" s="72">
        <f t="shared" si="8"/>
        <v>0</v>
      </c>
      <c r="I132" s="74">
        <v>0</v>
      </c>
      <c r="J132" s="74"/>
      <c r="K132" s="74"/>
      <c r="L132" s="157"/>
      <c r="M132" s="271"/>
    </row>
    <row r="133" spans="1:13" x14ac:dyDescent="0.25">
      <c r="A133" s="44">
        <v>2312</v>
      </c>
      <c r="B133" s="71" t="s">
        <v>141</v>
      </c>
      <c r="C133" s="72">
        <f t="shared" si="7"/>
        <v>210</v>
      </c>
      <c r="D133" s="74">
        <v>210</v>
      </c>
      <c r="E133" s="74"/>
      <c r="F133" s="74"/>
      <c r="G133" s="156"/>
      <c r="H133" s="72">
        <f t="shared" si="8"/>
        <v>210</v>
      </c>
      <c r="I133" s="74">
        <v>210</v>
      </c>
      <c r="J133" s="74"/>
      <c r="K133" s="74"/>
      <c r="L133" s="157"/>
      <c r="M133" s="271"/>
    </row>
    <row r="134" spans="1:13" hidden="1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6"/>
      <c r="H134" s="72">
        <f t="shared" si="8"/>
        <v>0</v>
      </c>
      <c r="I134" s="74">
        <v>0</v>
      </c>
      <c r="J134" s="74"/>
      <c r="K134" s="74"/>
      <c r="L134" s="157"/>
      <c r="M134" s="271"/>
    </row>
    <row r="135" spans="1:13" ht="36" hidden="1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6"/>
      <c r="H135" s="72">
        <f t="shared" si="8"/>
        <v>0</v>
      </c>
      <c r="I135" s="74">
        <v>0</v>
      </c>
      <c r="J135" s="74"/>
      <c r="K135" s="74"/>
      <c r="L135" s="157"/>
      <c r="M135" s="271"/>
    </row>
    <row r="136" spans="1:13" hidden="1" x14ac:dyDescent="0.25">
      <c r="A136" s="158">
        <v>2320</v>
      </c>
      <c r="B136" s="71" t="s">
        <v>144</v>
      </c>
      <c r="C136" s="72">
        <f t="shared" si="7"/>
        <v>0</v>
      </c>
      <c r="D136" s="159">
        <f>SUM(D137:D139)</f>
        <v>0</v>
      </c>
      <c r="E136" s="159">
        <f>SUM(E137:E139)</f>
        <v>0</v>
      </c>
      <c r="F136" s="159">
        <f>SUM(F137:F139)</f>
        <v>0</v>
      </c>
      <c r="G136" s="160">
        <f>SUM(G137:G139)</f>
        <v>0</v>
      </c>
      <c r="H136" s="72">
        <f t="shared" si="8"/>
        <v>0</v>
      </c>
      <c r="I136" s="159">
        <f>SUM(I137:I139)</f>
        <v>0</v>
      </c>
      <c r="J136" s="159">
        <f>SUM(J137:J139)</f>
        <v>0</v>
      </c>
      <c r="K136" s="159">
        <f>SUM(K137:K139)</f>
        <v>0</v>
      </c>
      <c r="L136" s="161">
        <f>SUM(L137:L139)</f>
        <v>0</v>
      </c>
    </row>
    <row r="137" spans="1:13" hidden="1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6"/>
      <c r="H137" s="72">
        <f t="shared" si="8"/>
        <v>0</v>
      </c>
      <c r="I137" s="74">
        <v>0</v>
      </c>
      <c r="J137" s="74"/>
      <c r="K137" s="74"/>
      <c r="L137" s="157"/>
      <c r="M137" s="271"/>
    </row>
    <row r="138" spans="1:13" hidden="1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6"/>
      <c r="H138" s="72">
        <f t="shared" si="8"/>
        <v>0</v>
      </c>
      <c r="I138" s="74">
        <v>0</v>
      </c>
      <c r="J138" s="74"/>
      <c r="K138" s="74"/>
      <c r="L138" s="157"/>
      <c r="M138" s="271"/>
    </row>
    <row r="139" spans="1:13" ht="10.5" hidden="1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6"/>
      <c r="H139" s="72">
        <f t="shared" si="8"/>
        <v>0</v>
      </c>
      <c r="I139" s="74">
        <v>0</v>
      </c>
      <c r="J139" s="74"/>
      <c r="K139" s="74"/>
      <c r="L139" s="157"/>
      <c r="M139" s="271"/>
    </row>
    <row r="140" spans="1:13" hidden="1" x14ac:dyDescent="0.25">
      <c r="A140" s="158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6"/>
      <c r="H140" s="72">
        <f t="shared" si="8"/>
        <v>0</v>
      </c>
      <c r="I140" s="74">
        <v>0</v>
      </c>
      <c r="J140" s="74"/>
      <c r="K140" s="74"/>
      <c r="L140" s="157"/>
      <c r="M140" s="271"/>
    </row>
    <row r="141" spans="1:13" ht="48" hidden="1" x14ac:dyDescent="0.25">
      <c r="A141" s="158">
        <v>2340</v>
      </c>
      <c r="B141" s="71" t="s">
        <v>149</v>
      </c>
      <c r="C141" s="72">
        <f t="shared" si="7"/>
        <v>0</v>
      </c>
      <c r="D141" s="159">
        <f>SUM(D142:D143)</f>
        <v>0</v>
      </c>
      <c r="E141" s="159">
        <f>SUM(E142:E143)</f>
        <v>0</v>
      </c>
      <c r="F141" s="159">
        <f>SUM(F142:F143)</f>
        <v>0</v>
      </c>
      <c r="G141" s="160">
        <f>SUM(G142:G143)</f>
        <v>0</v>
      </c>
      <c r="H141" s="72">
        <f t="shared" si="8"/>
        <v>0</v>
      </c>
      <c r="I141" s="159">
        <f>SUM(I142:I143)</f>
        <v>0</v>
      </c>
      <c r="J141" s="159">
        <f>SUM(J142:J143)</f>
        <v>0</v>
      </c>
      <c r="K141" s="159">
        <f>SUM(K142:K143)</f>
        <v>0</v>
      </c>
      <c r="L141" s="161">
        <f>SUM(L142:L143)</f>
        <v>0</v>
      </c>
    </row>
    <row r="142" spans="1:13" hidden="1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6"/>
      <c r="H142" s="72">
        <f t="shared" si="8"/>
        <v>0</v>
      </c>
      <c r="I142" s="74">
        <v>0</v>
      </c>
      <c r="J142" s="74"/>
      <c r="K142" s="74"/>
      <c r="L142" s="157"/>
      <c r="M142" s="271"/>
    </row>
    <row r="143" spans="1:13" ht="24" hidden="1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6"/>
      <c r="H143" s="72">
        <f t="shared" si="8"/>
        <v>0</v>
      </c>
      <c r="I143" s="74">
        <v>0</v>
      </c>
      <c r="J143" s="74"/>
      <c r="K143" s="74"/>
      <c r="L143" s="157"/>
      <c r="M143" s="271"/>
    </row>
    <row r="144" spans="1:13" ht="24" hidden="1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271"/>
    </row>
    <row r="146" spans="1:13" hidden="1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6"/>
      <c r="H146" s="72">
        <f t="shared" si="8"/>
        <v>0</v>
      </c>
      <c r="I146" s="74">
        <v>0</v>
      </c>
      <c r="J146" s="74"/>
      <c r="K146" s="74"/>
      <c r="L146" s="157"/>
      <c r="M146" s="271"/>
    </row>
    <row r="147" spans="1:13" ht="24" hidden="1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6"/>
      <c r="H147" s="72">
        <f t="shared" si="8"/>
        <v>0</v>
      </c>
      <c r="I147" s="74">
        <v>0</v>
      </c>
      <c r="J147" s="74"/>
      <c r="K147" s="74"/>
      <c r="L147" s="157"/>
      <c r="M147" s="271"/>
    </row>
    <row r="148" spans="1:13" ht="24" hidden="1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6"/>
      <c r="H148" s="72">
        <f t="shared" si="8"/>
        <v>0</v>
      </c>
      <c r="I148" s="74">
        <v>0</v>
      </c>
      <c r="J148" s="74"/>
      <c r="K148" s="74"/>
      <c r="L148" s="157"/>
      <c r="M148" s="271"/>
    </row>
    <row r="149" spans="1:13" ht="24" hidden="1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6"/>
      <c r="H149" s="72">
        <f t="shared" si="8"/>
        <v>0</v>
      </c>
      <c r="I149" s="74">
        <v>0</v>
      </c>
      <c r="J149" s="74"/>
      <c r="K149" s="74"/>
      <c r="L149" s="157"/>
      <c r="M149" s="271"/>
    </row>
    <row r="150" spans="1:13" ht="24" hidden="1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6"/>
      <c r="H150" s="72">
        <f t="shared" si="8"/>
        <v>0</v>
      </c>
      <c r="I150" s="74">
        <v>0</v>
      </c>
      <c r="J150" s="74"/>
      <c r="K150" s="74"/>
      <c r="L150" s="157"/>
      <c r="M150" s="271"/>
    </row>
    <row r="151" spans="1:13" ht="24.75" hidden="1" customHeight="1" x14ac:dyDescent="0.25">
      <c r="A151" s="158">
        <v>2360</v>
      </c>
      <c r="B151" s="71" t="s">
        <v>159</v>
      </c>
      <c r="C151" s="72">
        <f t="shared" si="7"/>
        <v>0</v>
      </c>
      <c r="D151" s="159">
        <f>SUM(D152:D158)</f>
        <v>0</v>
      </c>
      <c r="E151" s="159">
        <f>SUM(E152:E158)</f>
        <v>0</v>
      </c>
      <c r="F151" s="159">
        <f>SUM(F152:F158)</f>
        <v>0</v>
      </c>
      <c r="G151" s="160">
        <f>SUM(G152:G158)</f>
        <v>0</v>
      </c>
      <c r="H151" s="72">
        <f t="shared" si="8"/>
        <v>0</v>
      </c>
      <c r="I151" s="159">
        <f>SUM(I152:I158)</f>
        <v>0</v>
      </c>
      <c r="J151" s="159">
        <f>SUM(J152:J158)</f>
        <v>0</v>
      </c>
      <c r="K151" s="159">
        <f>SUM(K152:K158)</f>
        <v>0</v>
      </c>
      <c r="L151" s="161">
        <f>SUM(L152:L158)</f>
        <v>0</v>
      </c>
    </row>
    <row r="152" spans="1:13" hidden="1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6"/>
      <c r="H152" s="72">
        <f t="shared" si="8"/>
        <v>0</v>
      </c>
      <c r="I152" s="74">
        <v>0</v>
      </c>
      <c r="J152" s="74"/>
      <c r="K152" s="74"/>
      <c r="L152" s="157"/>
      <c r="M152" s="271"/>
    </row>
    <row r="153" spans="1:13" ht="24" hidden="1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6"/>
      <c r="H153" s="72">
        <f t="shared" si="8"/>
        <v>0</v>
      </c>
      <c r="I153" s="74">
        <v>0</v>
      </c>
      <c r="J153" s="74"/>
      <c r="K153" s="74"/>
      <c r="L153" s="157"/>
      <c r="M153" s="271"/>
    </row>
    <row r="154" spans="1:13" hidden="1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6"/>
      <c r="H154" s="72">
        <f t="shared" si="8"/>
        <v>0</v>
      </c>
      <c r="I154" s="74">
        <v>0</v>
      </c>
      <c r="J154" s="74"/>
      <c r="K154" s="74"/>
      <c r="L154" s="157"/>
      <c r="M154" s="271"/>
    </row>
    <row r="155" spans="1:13" hidden="1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6"/>
      <c r="H155" s="72">
        <f t="shared" si="8"/>
        <v>0</v>
      </c>
      <c r="I155" s="74">
        <v>0</v>
      </c>
      <c r="J155" s="74"/>
      <c r="K155" s="74"/>
      <c r="L155" s="157"/>
      <c r="M155" s="271"/>
    </row>
    <row r="156" spans="1:13" ht="12.75" hidden="1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6"/>
      <c r="H156" s="72">
        <f t="shared" si="8"/>
        <v>0</v>
      </c>
      <c r="I156" s="74">
        <v>0</v>
      </c>
      <c r="J156" s="74"/>
      <c r="K156" s="74"/>
      <c r="L156" s="157"/>
      <c r="M156" s="271"/>
    </row>
    <row r="157" spans="1:13" ht="36" hidden="1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6"/>
      <c r="H157" s="72">
        <f t="shared" si="8"/>
        <v>0</v>
      </c>
      <c r="I157" s="74">
        <v>0</v>
      </c>
      <c r="J157" s="74"/>
      <c r="K157" s="74"/>
      <c r="L157" s="157"/>
      <c r="M157" s="271"/>
    </row>
    <row r="158" spans="1:13" ht="48" hidden="1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6"/>
      <c r="H158" s="72">
        <f t="shared" si="8"/>
        <v>0</v>
      </c>
      <c r="I158" s="74">
        <v>0</v>
      </c>
      <c r="J158" s="74"/>
      <c r="K158" s="74"/>
      <c r="L158" s="157"/>
      <c r="M158" s="271"/>
    </row>
    <row r="159" spans="1:13" hidden="1" x14ac:dyDescent="0.25">
      <c r="A159" s="150">
        <v>2370</v>
      </c>
      <c r="B159" s="112" t="s">
        <v>167</v>
      </c>
      <c r="C159" s="117">
        <f t="shared" si="7"/>
        <v>0</v>
      </c>
      <c r="D159" s="162"/>
      <c r="E159" s="162"/>
      <c r="F159" s="162"/>
      <c r="G159" s="163"/>
      <c r="H159" s="117">
        <f t="shared" si="8"/>
        <v>0</v>
      </c>
      <c r="I159" s="162">
        <v>0</v>
      </c>
      <c r="J159" s="162"/>
      <c r="K159" s="162"/>
      <c r="L159" s="164"/>
      <c r="M159" s="271"/>
    </row>
    <row r="160" spans="1:13" hidden="1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271"/>
    </row>
    <row r="162" spans="1:13" ht="24" hidden="1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6"/>
      <c r="H162" s="72">
        <f t="shared" si="8"/>
        <v>0</v>
      </c>
      <c r="I162" s="74">
        <v>0</v>
      </c>
      <c r="J162" s="74"/>
      <c r="K162" s="74"/>
      <c r="L162" s="157"/>
      <c r="M162" s="271"/>
    </row>
    <row r="163" spans="1:13" hidden="1" x14ac:dyDescent="0.25">
      <c r="A163" s="150">
        <v>2390</v>
      </c>
      <c r="B163" s="112" t="s">
        <v>171</v>
      </c>
      <c r="C163" s="117">
        <f t="shared" si="7"/>
        <v>0</v>
      </c>
      <c r="D163" s="162"/>
      <c r="E163" s="162"/>
      <c r="F163" s="162"/>
      <c r="G163" s="163"/>
      <c r="H163" s="117">
        <f t="shared" si="8"/>
        <v>0</v>
      </c>
      <c r="I163" s="162">
        <v>0</v>
      </c>
      <c r="J163" s="162"/>
      <c r="K163" s="162"/>
      <c r="L163" s="164"/>
      <c r="M163" s="271"/>
    </row>
    <row r="164" spans="1:13" hidden="1" x14ac:dyDescent="0.25">
      <c r="A164" s="56">
        <v>2400</v>
      </c>
      <c r="B164" s="147" t="s">
        <v>172</v>
      </c>
      <c r="C164" s="57">
        <f t="shared" si="7"/>
        <v>0</v>
      </c>
      <c r="D164" s="176"/>
      <c r="E164" s="176"/>
      <c r="F164" s="176"/>
      <c r="G164" s="177"/>
      <c r="H164" s="57">
        <f t="shared" si="8"/>
        <v>0</v>
      </c>
      <c r="I164" s="176">
        <v>0</v>
      </c>
      <c r="J164" s="176"/>
      <c r="K164" s="176"/>
      <c r="L164" s="178"/>
      <c r="M164" s="271"/>
    </row>
    <row r="165" spans="1:13" ht="24" hidden="1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7">
        <v>2510</v>
      </c>
      <c r="B166" s="65" t="s">
        <v>174</v>
      </c>
      <c r="C166" s="66">
        <f t="shared" si="7"/>
        <v>0</v>
      </c>
      <c r="D166" s="168">
        <f>SUM(D167:D170)</f>
        <v>0</v>
      </c>
      <c r="E166" s="168">
        <f t="shared" ref="E166:G166" si="13">SUM(E167:E170)</f>
        <v>0</v>
      </c>
      <c r="F166" s="168">
        <f t="shared" si="13"/>
        <v>0</v>
      </c>
      <c r="G166" s="168">
        <f t="shared" si="13"/>
        <v>0</v>
      </c>
      <c r="H166" s="66">
        <f t="shared" si="8"/>
        <v>0</v>
      </c>
      <c r="I166" s="168">
        <f>SUM(I167:I170)</f>
        <v>0</v>
      </c>
      <c r="J166" s="168">
        <f t="shared" ref="J166:L166" si="14">SUM(J167:J170)</f>
        <v>0</v>
      </c>
      <c r="K166" s="168">
        <f t="shared" si="14"/>
        <v>0</v>
      </c>
      <c r="L166" s="179">
        <f t="shared" si="14"/>
        <v>0</v>
      </c>
    </row>
    <row r="167" spans="1:13" ht="24" hidden="1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6"/>
      <c r="H167" s="72">
        <f t="shared" si="8"/>
        <v>0</v>
      </c>
      <c r="I167" s="74">
        <v>0</v>
      </c>
      <c r="J167" s="74"/>
      <c r="K167" s="74"/>
      <c r="L167" s="157"/>
      <c r="M167" s="271"/>
    </row>
    <row r="168" spans="1:13" ht="36" hidden="1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6"/>
      <c r="H168" s="72">
        <f t="shared" si="8"/>
        <v>0</v>
      </c>
      <c r="I168" s="74">
        <v>0</v>
      </c>
      <c r="J168" s="74"/>
      <c r="K168" s="74"/>
      <c r="L168" s="157"/>
      <c r="M168" s="271"/>
    </row>
    <row r="169" spans="1:13" ht="24" hidden="1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6"/>
      <c r="H169" s="72">
        <f t="shared" si="8"/>
        <v>0</v>
      </c>
      <c r="I169" s="74">
        <v>0</v>
      </c>
      <c r="J169" s="74"/>
      <c r="K169" s="74"/>
      <c r="L169" s="157"/>
      <c r="M169" s="271"/>
    </row>
    <row r="170" spans="1:13" ht="24" hidden="1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6"/>
      <c r="H170" s="72">
        <f t="shared" si="8"/>
        <v>0</v>
      </c>
      <c r="I170" s="74">
        <v>0</v>
      </c>
      <c r="J170" s="74"/>
      <c r="K170" s="74"/>
      <c r="L170" s="157"/>
      <c r="M170" s="271"/>
    </row>
    <row r="171" spans="1:13" ht="24" hidden="1" x14ac:dyDescent="0.25">
      <c r="A171" s="158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6"/>
      <c r="H171" s="72">
        <f t="shared" si="8"/>
        <v>0</v>
      </c>
      <c r="I171" s="74">
        <v>0</v>
      </c>
      <c r="J171" s="74"/>
      <c r="K171" s="74"/>
      <c r="L171" s="157"/>
      <c r="M171" s="271"/>
    </row>
    <row r="172" spans="1:13" s="180" customFormat="1" ht="36" hidden="1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272"/>
    </row>
    <row r="173" spans="1:13" x14ac:dyDescent="0.25">
      <c r="A173" s="142">
        <v>3000</v>
      </c>
      <c r="B173" s="142" t="s">
        <v>181</v>
      </c>
      <c r="C173" s="143">
        <f t="shared" si="7"/>
        <v>12000</v>
      </c>
      <c r="D173" s="144">
        <f>SUM(D174,D184)</f>
        <v>12000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9078</v>
      </c>
      <c r="I173" s="144">
        <f>SUM(I174,I184)</f>
        <v>9078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1" t="s">
        <v>182</v>
      </c>
      <c r="C174" s="182">
        <f t="shared" si="7"/>
        <v>12000</v>
      </c>
      <c r="D174" s="63">
        <f>SUM(D175,D179)</f>
        <v>12000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9078</v>
      </c>
      <c r="I174" s="63">
        <f>SUM(I175,I179)</f>
        <v>9078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7">
        <v>3260</v>
      </c>
      <c r="B175" s="65" t="s">
        <v>183</v>
      </c>
      <c r="C175" s="66">
        <f t="shared" si="7"/>
        <v>12000</v>
      </c>
      <c r="D175" s="168">
        <f>SUM(D176:D178)</f>
        <v>12000</v>
      </c>
      <c r="E175" s="168">
        <f>SUM(E176:E178)</f>
        <v>0</v>
      </c>
      <c r="F175" s="168">
        <f>SUM(F176:F178)</f>
        <v>0</v>
      </c>
      <c r="G175" s="169">
        <f>SUM(G176:G178)</f>
        <v>0</v>
      </c>
      <c r="H175" s="66">
        <f t="shared" si="8"/>
        <v>9078</v>
      </c>
      <c r="I175" s="168">
        <f>SUM(I176:I178)</f>
        <v>9078</v>
      </c>
      <c r="J175" s="168">
        <f>SUM(J176:J178)</f>
        <v>0</v>
      </c>
      <c r="K175" s="168">
        <f>SUM(K176:K178)</f>
        <v>0</v>
      </c>
      <c r="L175" s="170">
        <f>SUM(L176:L178)</f>
        <v>0</v>
      </c>
    </row>
    <row r="176" spans="1:13" ht="24" hidden="1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6"/>
      <c r="H176" s="72">
        <f>SUM(I176:L176)</f>
        <v>0</v>
      </c>
      <c r="I176" s="74">
        <v>0</v>
      </c>
      <c r="J176" s="74"/>
      <c r="K176" s="74"/>
      <c r="L176" s="157"/>
      <c r="M176" s="271"/>
    </row>
    <row r="177" spans="1:13" ht="36" hidden="1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6"/>
      <c r="H177" s="72">
        <f>SUM(I177:L177)</f>
        <v>0</v>
      </c>
      <c r="I177" s="74">
        <v>0</v>
      </c>
      <c r="J177" s="74"/>
      <c r="K177" s="74"/>
      <c r="L177" s="157"/>
      <c r="M177" s="271"/>
    </row>
    <row r="178" spans="1:13" ht="24" x14ac:dyDescent="0.25">
      <c r="A178" s="44">
        <v>3263</v>
      </c>
      <c r="B178" s="71" t="s">
        <v>186</v>
      </c>
      <c r="C178" s="72">
        <f>SUM(D178:G178)</f>
        <v>12000</v>
      </c>
      <c r="D178" s="74">
        <v>12000</v>
      </c>
      <c r="E178" s="74"/>
      <c r="F178" s="74"/>
      <c r="G178" s="156"/>
      <c r="H178" s="72">
        <f>SUM(I178:L178)</f>
        <v>9078</v>
      </c>
      <c r="I178" s="74">
        <v>9078</v>
      </c>
      <c r="J178" s="74"/>
      <c r="K178" s="74"/>
      <c r="L178" s="157"/>
      <c r="M178" s="271"/>
    </row>
    <row r="179" spans="1:13" ht="84" hidden="1" x14ac:dyDescent="0.25">
      <c r="A179" s="167">
        <v>3290</v>
      </c>
      <c r="B179" s="65" t="s">
        <v>187</v>
      </c>
      <c r="C179" s="183">
        <f t="shared" ref="C179:C183" si="17">SUM(D179:G179)</f>
        <v>0</v>
      </c>
      <c r="D179" s="168">
        <f>SUM(D180:D183)</f>
        <v>0</v>
      </c>
      <c r="E179" s="168">
        <f t="shared" ref="E179:G179" si="18">SUM(E180:E183)</f>
        <v>0</v>
      </c>
      <c r="F179" s="168">
        <f t="shared" si="18"/>
        <v>0</v>
      </c>
      <c r="G179" s="168">
        <f t="shared" si="18"/>
        <v>0</v>
      </c>
      <c r="H179" s="183">
        <f t="shared" ref="H179:H183" si="19">SUM(I179:L179)</f>
        <v>0</v>
      </c>
      <c r="I179" s="168">
        <f>SUM(I180:I183)</f>
        <v>0</v>
      </c>
      <c r="J179" s="168">
        <f t="shared" ref="J179:L179" si="20">SUM(J180:J183)</f>
        <v>0</v>
      </c>
      <c r="K179" s="168">
        <f t="shared" si="20"/>
        <v>0</v>
      </c>
      <c r="L179" s="184">
        <f t="shared" si="20"/>
        <v>0</v>
      </c>
    </row>
    <row r="180" spans="1:13" ht="72" hidden="1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5"/>
      <c r="H180" s="72">
        <f t="shared" si="19"/>
        <v>0</v>
      </c>
      <c r="I180" s="74">
        <v>0</v>
      </c>
      <c r="J180" s="74"/>
      <c r="K180" s="74"/>
      <c r="L180" s="157"/>
      <c r="M180" s="271"/>
    </row>
    <row r="181" spans="1:13" ht="72" hidden="1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5"/>
      <c r="H181" s="72">
        <f t="shared" si="19"/>
        <v>0</v>
      </c>
      <c r="I181" s="74">
        <v>0</v>
      </c>
      <c r="J181" s="74"/>
      <c r="K181" s="74"/>
      <c r="L181" s="157"/>
      <c r="M181" s="271"/>
    </row>
    <row r="182" spans="1:13" ht="72" hidden="1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5"/>
      <c r="H182" s="72">
        <f t="shared" si="19"/>
        <v>0</v>
      </c>
      <c r="I182" s="74">
        <v>0</v>
      </c>
      <c r="J182" s="74"/>
      <c r="K182" s="74"/>
      <c r="L182" s="157"/>
      <c r="M182" s="271"/>
    </row>
    <row r="183" spans="1:13" ht="60" hidden="1" x14ac:dyDescent="0.25">
      <c r="A183" s="186">
        <v>3294</v>
      </c>
      <c r="B183" s="71" t="s">
        <v>191</v>
      </c>
      <c r="C183" s="183">
        <f t="shared" si="17"/>
        <v>0</v>
      </c>
      <c r="D183" s="187"/>
      <c r="E183" s="187"/>
      <c r="F183" s="187"/>
      <c r="G183" s="188"/>
      <c r="H183" s="183">
        <f t="shared" si="19"/>
        <v>0</v>
      </c>
      <c r="I183" s="187">
        <v>0</v>
      </c>
      <c r="J183" s="187"/>
      <c r="K183" s="187"/>
      <c r="L183" s="189"/>
      <c r="M183" s="271"/>
    </row>
    <row r="184" spans="1:13" ht="48" hidden="1" x14ac:dyDescent="0.25">
      <c r="A184" s="190">
        <v>3300</v>
      </c>
      <c r="B184" s="181" t="s">
        <v>192</v>
      </c>
      <c r="C184" s="191">
        <f t="shared" si="7"/>
        <v>0</v>
      </c>
      <c r="D184" s="192">
        <f>SUM(D185:D186)</f>
        <v>0</v>
      </c>
      <c r="E184" s="192">
        <f t="shared" ref="E184:G184" si="21">SUM(E185:E186)</f>
        <v>0</v>
      </c>
      <c r="F184" s="192">
        <f t="shared" si="21"/>
        <v>0</v>
      </c>
      <c r="G184" s="192">
        <f t="shared" si="21"/>
        <v>0</v>
      </c>
      <c r="H184" s="191">
        <f t="shared" si="8"/>
        <v>0</v>
      </c>
      <c r="I184" s="192">
        <f>SUM(I185:I186)</f>
        <v>0</v>
      </c>
      <c r="J184" s="192">
        <f t="shared" ref="J184:L184" si="22">SUM(J185:J186)</f>
        <v>0</v>
      </c>
      <c r="K184" s="192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193</v>
      </c>
      <c r="C185" s="193">
        <f t="shared" si="7"/>
        <v>0</v>
      </c>
      <c r="D185" s="162"/>
      <c r="E185" s="162"/>
      <c r="F185" s="162"/>
      <c r="G185" s="163"/>
      <c r="H185" s="193">
        <f t="shared" si="8"/>
        <v>0</v>
      </c>
      <c r="I185" s="162">
        <v>0</v>
      </c>
      <c r="J185" s="162"/>
      <c r="K185" s="162"/>
      <c r="L185" s="164"/>
      <c r="M185" s="271"/>
    </row>
    <row r="186" spans="1:13" ht="48.75" hidden="1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271"/>
    </row>
    <row r="187" spans="1:13" hidden="1" x14ac:dyDescent="0.25">
      <c r="A187" s="194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5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5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6">
        <f>SUM(L189,L190)</f>
        <v>0</v>
      </c>
    </row>
    <row r="189" spans="1:13" ht="36" hidden="1" x14ac:dyDescent="0.25">
      <c r="A189" s="167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271"/>
    </row>
    <row r="190" spans="1:13" ht="24" hidden="1" x14ac:dyDescent="0.25">
      <c r="A190" s="158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6"/>
      <c r="H190" s="72">
        <f t="shared" si="24"/>
        <v>0</v>
      </c>
      <c r="I190" s="74">
        <v>0</v>
      </c>
      <c r="J190" s="74"/>
      <c r="K190" s="74"/>
      <c r="L190" s="157"/>
      <c r="M190" s="271"/>
    </row>
    <row r="191" spans="1:13" hidden="1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5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6">
        <f>SUM(L192)</f>
        <v>0</v>
      </c>
    </row>
    <row r="192" spans="1:13" ht="24" hidden="1" x14ac:dyDescent="0.25">
      <c r="A192" s="167">
        <v>4310</v>
      </c>
      <c r="B192" s="65" t="s">
        <v>200</v>
      </c>
      <c r="C192" s="66">
        <f>SUM(D192:G192)</f>
        <v>0</v>
      </c>
      <c r="D192" s="168">
        <f>SUM(D193:D193)</f>
        <v>0</v>
      </c>
      <c r="E192" s="168">
        <f>SUM(E193:E193)</f>
        <v>0</v>
      </c>
      <c r="F192" s="168">
        <f>SUM(F193:F193)</f>
        <v>0</v>
      </c>
      <c r="G192" s="169">
        <f>SUM(G193:G193)</f>
        <v>0</v>
      </c>
      <c r="H192" s="66">
        <f t="shared" si="24"/>
        <v>0</v>
      </c>
      <c r="I192" s="168">
        <f>SUM(I193:I193)</f>
        <v>0</v>
      </c>
      <c r="J192" s="168">
        <f>SUM(J193:J193)</f>
        <v>0</v>
      </c>
      <c r="K192" s="168">
        <f>SUM(K193:K193)</f>
        <v>0</v>
      </c>
      <c r="L192" s="170">
        <f>SUM(L193:L193)</f>
        <v>0</v>
      </c>
    </row>
    <row r="193" spans="1:13" ht="36" hidden="1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6"/>
      <c r="H193" s="72">
        <f t="shared" si="24"/>
        <v>0</v>
      </c>
      <c r="I193" s="74">
        <v>0</v>
      </c>
      <c r="J193" s="74"/>
      <c r="K193" s="74"/>
      <c r="L193" s="157"/>
      <c r="M193" s="271"/>
    </row>
    <row r="194" spans="1:13" s="24" customFormat="1" ht="24" hidden="1" x14ac:dyDescent="0.25">
      <c r="A194" s="196"/>
      <c r="B194" s="19" t="s">
        <v>202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7">
        <f t="shared" si="26"/>
        <v>0</v>
      </c>
    </row>
    <row r="195" spans="1:13" hidden="1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198">
        <f>L196+L204</f>
        <v>0</v>
      </c>
    </row>
    <row r="196" spans="1:13" hidden="1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5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6">
        <f>L197+L198+L201+L202+L203</f>
        <v>0</v>
      </c>
    </row>
    <row r="197" spans="1:13" hidden="1" x14ac:dyDescent="0.25">
      <c r="A197" s="167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271"/>
    </row>
    <row r="198" spans="1:13" ht="24" hidden="1" x14ac:dyDescent="0.25">
      <c r="A198" s="158">
        <v>5120</v>
      </c>
      <c r="B198" s="71" t="s">
        <v>206</v>
      </c>
      <c r="C198" s="72">
        <f t="shared" si="23"/>
        <v>0</v>
      </c>
      <c r="D198" s="159">
        <f>D199+D200</f>
        <v>0</v>
      </c>
      <c r="E198" s="159">
        <f>E199+E200</f>
        <v>0</v>
      </c>
      <c r="F198" s="159">
        <f>F199+F200</f>
        <v>0</v>
      </c>
      <c r="G198" s="160">
        <f>G199+G200</f>
        <v>0</v>
      </c>
      <c r="H198" s="72">
        <f t="shared" si="24"/>
        <v>0</v>
      </c>
      <c r="I198" s="159">
        <f>I199+I200</f>
        <v>0</v>
      </c>
      <c r="J198" s="159">
        <f>J199+J200</f>
        <v>0</v>
      </c>
      <c r="K198" s="159">
        <f>K199+K200</f>
        <v>0</v>
      </c>
      <c r="L198" s="161">
        <f>L199+L200</f>
        <v>0</v>
      </c>
    </row>
    <row r="199" spans="1:13" hidden="1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6"/>
      <c r="H199" s="72">
        <f t="shared" si="24"/>
        <v>0</v>
      </c>
      <c r="I199" s="74">
        <v>0</v>
      </c>
      <c r="J199" s="74"/>
      <c r="K199" s="74"/>
      <c r="L199" s="157"/>
      <c r="M199" s="271"/>
    </row>
    <row r="200" spans="1:13" ht="24" hidden="1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6"/>
      <c r="H200" s="72">
        <f t="shared" si="24"/>
        <v>0</v>
      </c>
      <c r="I200" s="74">
        <v>0</v>
      </c>
      <c r="J200" s="74"/>
      <c r="K200" s="74"/>
      <c r="L200" s="157"/>
      <c r="M200" s="271"/>
    </row>
    <row r="201" spans="1:13" hidden="1" x14ac:dyDescent="0.25">
      <c r="A201" s="158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6"/>
      <c r="H201" s="72">
        <f t="shared" si="24"/>
        <v>0</v>
      </c>
      <c r="I201" s="74">
        <v>0</v>
      </c>
      <c r="J201" s="74"/>
      <c r="K201" s="74"/>
      <c r="L201" s="157"/>
      <c r="M201" s="271"/>
    </row>
    <row r="202" spans="1:13" hidden="1" x14ac:dyDescent="0.25">
      <c r="A202" s="158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6"/>
      <c r="H202" s="72">
        <f t="shared" si="24"/>
        <v>0</v>
      </c>
      <c r="I202" s="74">
        <v>0</v>
      </c>
      <c r="J202" s="74"/>
      <c r="K202" s="74"/>
      <c r="L202" s="157"/>
      <c r="M202" s="271"/>
    </row>
    <row r="203" spans="1:13" ht="24" hidden="1" x14ac:dyDescent="0.25">
      <c r="A203" s="158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6"/>
      <c r="H203" s="72">
        <f t="shared" si="24"/>
        <v>0</v>
      </c>
      <c r="I203" s="74">
        <v>0</v>
      </c>
      <c r="J203" s="74"/>
      <c r="K203" s="74"/>
      <c r="L203" s="157"/>
      <c r="M203" s="271"/>
    </row>
    <row r="204" spans="1:13" hidden="1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5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6">
        <f>L205+L215+L216+L225+L226+L227+L229</f>
        <v>0</v>
      </c>
    </row>
    <row r="205" spans="1:13" hidden="1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271"/>
    </row>
    <row r="207" spans="1:13" hidden="1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6"/>
      <c r="H207" s="72">
        <f t="shared" si="24"/>
        <v>0</v>
      </c>
      <c r="I207" s="74">
        <v>0</v>
      </c>
      <c r="J207" s="74"/>
      <c r="K207" s="74"/>
      <c r="L207" s="157"/>
      <c r="M207" s="271"/>
    </row>
    <row r="208" spans="1:13" hidden="1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6"/>
      <c r="H208" s="72">
        <f t="shared" si="24"/>
        <v>0</v>
      </c>
      <c r="I208" s="74">
        <v>0</v>
      </c>
      <c r="J208" s="74"/>
      <c r="K208" s="74"/>
      <c r="L208" s="157"/>
      <c r="M208" s="271"/>
    </row>
    <row r="209" spans="1:13" hidden="1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6"/>
      <c r="H209" s="72">
        <f t="shared" si="24"/>
        <v>0</v>
      </c>
      <c r="I209" s="74">
        <v>0</v>
      </c>
      <c r="J209" s="74"/>
      <c r="K209" s="74"/>
      <c r="L209" s="157"/>
      <c r="M209" s="271"/>
    </row>
    <row r="210" spans="1:13" hidden="1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6"/>
      <c r="H210" s="72">
        <f>SUM(I210:L210)</f>
        <v>0</v>
      </c>
      <c r="I210" s="74">
        <v>0</v>
      </c>
      <c r="J210" s="74"/>
      <c r="K210" s="74"/>
      <c r="L210" s="157"/>
      <c r="M210" s="271"/>
    </row>
    <row r="211" spans="1:13" ht="14.25" hidden="1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6"/>
      <c r="H211" s="72">
        <f t="shared" si="24"/>
        <v>0</v>
      </c>
      <c r="I211" s="74">
        <v>0</v>
      </c>
      <c r="J211" s="74"/>
      <c r="K211" s="74"/>
      <c r="L211" s="157"/>
      <c r="M211" s="271"/>
    </row>
    <row r="212" spans="1:13" hidden="1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6"/>
      <c r="H212" s="72">
        <f t="shared" si="24"/>
        <v>0</v>
      </c>
      <c r="I212" s="74">
        <v>0</v>
      </c>
      <c r="J212" s="74"/>
      <c r="K212" s="74"/>
      <c r="L212" s="157"/>
      <c r="M212" s="271"/>
    </row>
    <row r="213" spans="1:13" hidden="1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6"/>
      <c r="H213" s="72">
        <f t="shared" si="24"/>
        <v>0</v>
      </c>
      <c r="I213" s="74">
        <v>0</v>
      </c>
      <c r="J213" s="74"/>
      <c r="K213" s="74"/>
      <c r="L213" s="157"/>
      <c r="M213" s="271"/>
    </row>
    <row r="214" spans="1:13" hidden="1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6"/>
      <c r="H214" s="72">
        <f t="shared" si="24"/>
        <v>0</v>
      </c>
      <c r="I214" s="74">
        <v>0</v>
      </c>
      <c r="J214" s="74"/>
      <c r="K214" s="74"/>
      <c r="L214" s="157"/>
      <c r="M214" s="271"/>
    </row>
    <row r="215" spans="1:13" ht="13.5" hidden="1" customHeight="1" x14ac:dyDescent="0.25">
      <c r="A215" s="158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6"/>
      <c r="H215" s="72">
        <f t="shared" si="24"/>
        <v>0</v>
      </c>
      <c r="I215" s="74">
        <v>0</v>
      </c>
      <c r="J215" s="74"/>
      <c r="K215" s="74"/>
      <c r="L215" s="157"/>
      <c r="M215" s="271"/>
    </row>
    <row r="216" spans="1:13" hidden="1" x14ac:dyDescent="0.25">
      <c r="A216" s="158">
        <v>5230</v>
      </c>
      <c r="B216" s="71" t="s">
        <v>224</v>
      </c>
      <c r="C216" s="72">
        <f t="shared" si="23"/>
        <v>0</v>
      </c>
      <c r="D216" s="159">
        <f>SUM(D217:D224)</f>
        <v>0</v>
      </c>
      <c r="E216" s="159">
        <f>SUM(E217:E224)</f>
        <v>0</v>
      </c>
      <c r="F216" s="159">
        <f>SUM(F217:F224)</f>
        <v>0</v>
      </c>
      <c r="G216" s="160">
        <f>SUM(G217:G224)</f>
        <v>0</v>
      </c>
      <c r="H216" s="72">
        <f t="shared" si="24"/>
        <v>0</v>
      </c>
      <c r="I216" s="159">
        <f>SUM(I217:I224)</f>
        <v>0</v>
      </c>
      <c r="J216" s="159">
        <f>SUM(J217:J224)</f>
        <v>0</v>
      </c>
      <c r="K216" s="159">
        <f>SUM(K217:K224)</f>
        <v>0</v>
      </c>
      <c r="L216" s="161">
        <f>SUM(L217:L224)</f>
        <v>0</v>
      </c>
    </row>
    <row r="217" spans="1:13" hidden="1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6"/>
      <c r="H217" s="72">
        <f t="shared" si="24"/>
        <v>0</v>
      </c>
      <c r="I217" s="74">
        <v>0</v>
      </c>
      <c r="J217" s="74"/>
      <c r="K217" s="74"/>
      <c r="L217" s="157"/>
      <c r="M217" s="271"/>
    </row>
    <row r="218" spans="1:13" hidden="1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6"/>
      <c r="H218" s="72">
        <f t="shared" si="24"/>
        <v>0</v>
      </c>
      <c r="I218" s="74">
        <v>0</v>
      </c>
      <c r="J218" s="74"/>
      <c r="K218" s="74"/>
      <c r="L218" s="157"/>
      <c r="M218" s="271"/>
    </row>
    <row r="219" spans="1:13" hidden="1" x14ac:dyDescent="0.25">
      <c r="A219" s="44">
        <v>5233</v>
      </c>
      <c r="B219" s="71" t="s">
        <v>227</v>
      </c>
      <c r="C219" s="199">
        <f t="shared" si="23"/>
        <v>0</v>
      </c>
      <c r="D219" s="74"/>
      <c r="E219" s="74"/>
      <c r="F219" s="74"/>
      <c r="G219" s="156"/>
      <c r="H219" s="72">
        <f t="shared" si="24"/>
        <v>0</v>
      </c>
      <c r="I219" s="74">
        <v>0</v>
      </c>
      <c r="J219" s="74"/>
      <c r="K219" s="74"/>
      <c r="L219" s="157"/>
      <c r="M219" s="271"/>
    </row>
    <row r="220" spans="1:13" ht="24" hidden="1" x14ac:dyDescent="0.25">
      <c r="A220" s="44">
        <v>5234</v>
      </c>
      <c r="B220" s="71" t="s">
        <v>228</v>
      </c>
      <c r="C220" s="199">
        <f t="shared" si="23"/>
        <v>0</v>
      </c>
      <c r="D220" s="74"/>
      <c r="E220" s="74"/>
      <c r="F220" s="74"/>
      <c r="G220" s="156"/>
      <c r="H220" s="72">
        <f t="shared" si="24"/>
        <v>0</v>
      </c>
      <c r="I220" s="74">
        <v>0</v>
      </c>
      <c r="J220" s="74"/>
      <c r="K220" s="74"/>
      <c r="L220" s="157"/>
      <c r="M220" s="271"/>
    </row>
    <row r="221" spans="1:13" ht="14.25" hidden="1" customHeight="1" x14ac:dyDescent="0.25">
      <c r="A221" s="44">
        <v>5236</v>
      </c>
      <c r="B221" s="71" t="s">
        <v>229</v>
      </c>
      <c r="C221" s="199">
        <f t="shared" si="23"/>
        <v>0</v>
      </c>
      <c r="D221" s="74"/>
      <c r="E221" s="74"/>
      <c r="F221" s="74"/>
      <c r="G221" s="156"/>
      <c r="H221" s="72">
        <f t="shared" si="24"/>
        <v>0</v>
      </c>
      <c r="I221" s="74">
        <v>0</v>
      </c>
      <c r="J221" s="74"/>
      <c r="K221" s="74"/>
      <c r="L221" s="157"/>
      <c r="M221" s="271"/>
    </row>
    <row r="222" spans="1:13" ht="14.25" hidden="1" customHeight="1" x14ac:dyDescent="0.25">
      <c r="A222" s="44">
        <v>5237</v>
      </c>
      <c r="B222" s="71" t="s">
        <v>230</v>
      </c>
      <c r="C222" s="199">
        <f t="shared" si="23"/>
        <v>0</v>
      </c>
      <c r="D222" s="74"/>
      <c r="E222" s="74"/>
      <c r="F222" s="74"/>
      <c r="G222" s="156"/>
      <c r="H222" s="72">
        <f t="shared" si="24"/>
        <v>0</v>
      </c>
      <c r="I222" s="74">
        <v>0</v>
      </c>
      <c r="J222" s="74"/>
      <c r="K222" s="74"/>
      <c r="L222" s="157"/>
      <c r="M222" s="271"/>
    </row>
    <row r="223" spans="1:13" ht="24" hidden="1" x14ac:dyDescent="0.25">
      <c r="A223" s="44">
        <v>5238</v>
      </c>
      <c r="B223" s="71" t="s">
        <v>231</v>
      </c>
      <c r="C223" s="199">
        <f t="shared" si="23"/>
        <v>0</v>
      </c>
      <c r="D223" s="74"/>
      <c r="E223" s="74"/>
      <c r="F223" s="74"/>
      <c r="G223" s="156"/>
      <c r="H223" s="72">
        <f t="shared" si="24"/>
        <v>0</v>
      </c>
      <c r="I223" s="74">
        <v>0</v>
      </c>
      <c r="J223" s="74"/>
      <c r="K223" s="74"/>
      <c r="L223" s="157"/>
      <c r="M223" s="271"/>
    </row>
    <row r="224" spans="1:13" ht="24" hidden="1" x14ac:dyDescent="0.25">
      <c r="A224" s="44">
        <v>5239</v>
      </c>
      <c r="B224" s="71" t="s">
        <v>232</v>
      </c>
      <c r="C224" s="199">
        <f t="shared" si="23"/>
        <v>0</v>
      </c>
      <c r="D224" s="74"/>
      <c r="E224" s="74"/>
      <c r="F224" s="74"/>
      <c r="G224" s="156"/>
      <c r="H224" s="72">
        <f t="shared" si="24"/>
        <v>0</v>
      </c>
      <c r="I224" s="74">
        <v>0</v>
      </c>
      <c r="J224" s="74"/>
      <c r="K224" s="74"/>
      <c r="L224" s="157"/>
      <c r="M224" s="271"/>
    </row>
    <row r="225" spans="1:13" ht="24" hidden="1" x14ac:dyDescent="0.25">
      <c r="A225" s="158">
        <v>5240</v>
      </c>
      <c r="B225" s="71" t="s">
        <v>233</v>
      </c>
      <c r="C225" s="199">
        <f t="shared" si="23"/>
        <v>0</v>
      </c>
      <c r="D225" s="74"/>
      <c r="E225" s="74"/>
      <c r="F225" s="74"/>
      <c r="G225" s="156"/>
      <c r="H225" s="72">
        <f t="shared" si="24"/>
        <v>0</v>
      </c>
      <c r="I225" s="74">
        <v>0</v>
      </c>
      <c r="J225" s="74"/>
      <c r="K225" s="74"/>
      <c r="L225" s="157"/>
      <c r="M225" s="271"/>
    </row>
    <row r="226" spans="1:13" hidden="1" x14ac:dyDescent="0.25">
      <c r="A226" s="158">
        <v>5250</v>
      </c>
      <c r="B226" s="71" t="s">
        <v>234</v>
      </c>
      <c r="C226" s="199">
        <f t="shared" si="23"/>
        <v>0</v>
      </c>
      <c r="D226" s="74"/>
      <c r="E226" s="74"/>
      <c r="F226" s="74"/>
      <c r="G226" s="156"/>
      <c r="H226" s="72">
        <f t="shared" si="24"/>
        <v>0</v>
      </c>
      <c r="I226" s="74">
        <v>0</v>
      </c>
      <c r="J226" s="74"/>
      <c r="K226" s="74"/>
      <c r="L226" s="157"/>
      <c r="M226" s="271"/>
    </row>
    <row r="227" spans="1:13" hidden="1" x14ac:dyDescent="0.25">
      <c r="A227" s="158">
        <v>5260</v>
      </c>
      <c r="B227" s="71" t="s">
        <v>235</v>
      </c>
      <c r="C227" s="199">
        <f t="shared" si="23"/>
        <v>0</v>
      </c>
      <c r="D227" s="159">
        <f>SUM(D228)</f>
        <v>0</v>
      </c>
      <c r="E227" s="159">
        <f>SUM(E228)</f>
        <v>0</v>
      </c>
      <c r="F227" s="159">
        <f>SUM(F228)</f>
        <v>0</v>
      </c>
      <c r="G227" s="160">
        <f>SUM(G228)</f>
        <v>0</v>
      </c>
      <c r="H227" s="72">
        <f t="shared" si="24"/>
        <v>0</v>
      </c>
      <c r="I227" s="159">
        <f>SUM(I228)</f>
        <v>0</v>
      </c>
      <c r="J227" s="159">
        <f>SUM(J228)</f>
        <v>0</v>
      </c>
      <c r="K227" s="159">
        <f>SUM(K228)</f>
        <v>0</v>
      </c>
      <c r="L227" s="161">
        <f>SUM(L228)</f>
        <v>0</v>
      </c>
    </row>
    <row r="228" spans="1:13" ht="24" hidden="1" x14ac:dyDescent="0.25">
      <c r="A228" s="44">
        <v>5269</v>
      </c>
      <c r="B228" s="71" t="s">
        <v>236</v>
      </c>
      <c r="C228" s="199">
        <f t="shared" si="23"/>
        <v>0</v>
      </c>
      <c r="D228" s="74"/>
      <c r="E228" s="74"/>
      <c r="F228" s="74"/>
      <c r="G228" s="156"/>
      <c r="H228" s="72">
        <f t="shared" si="24"/>
        <v>0</v>
      </c>
      <c r="I228" s="74">
        <v>0</v>
      </c>
      <c r="J228" s="74"/>
      <c r="K228" s="74"/>
      <c r="L228" s="157"/>
      <c r="M228" s="271"/>
    </row>
    <row r="229" spans="1:13" ht="24" hidden="1" x14ac:dyDescent="0.25">
      <c r="A229" s="150">
        <v>5270</v>
      </c>
      <c r="B229" s="112" t="s">
        <v>237</v>
      </c>
      <c r="C229" s="200">
        <f t="shared" si="23"/>
        <v>0</v>
      </c>
      <c r="D229" s="162"/>
      <c r="E229" s="162"/>
      <c r="F229" s="162"/>
      <c r="G229" s="163"/>
      <c r="H229" s="117">
        <f t="shared" si="24"/>
        <v>0</v>
      </c>
      <c r="I229" s="162">
        <v>0</v>
      </c>
      <c r="J229" s="162"/>
      <c r="K229" s="162"/>
      <c r="L229" s="164"/>
      <c r="M229" s="271"/>
    </row>
    <row r="230" spans="1:13" hidden="1" x14ac:dyDescent="0.25">
      <c r="A230" s="142">
        <v>6000</v>
      </c>
      <c r="B230" s="142" t="s">
        <v>238</v>
      </c>
      <c r="C230" s="201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0">
        <v>6200</v>
      </c>
      <c r="B231" s="181" t="s">
        <v>239</v>
      </c>
      <c r="C231" s="202">
        <f>SUM(D231:G231)</f>
        <v>0</v>
      </c>
      <c r="D231" s="192">
        <f>SUM(D232,D233,D235,D238,D244,D245,D246)</f>
        <v>0</v>
      </c>
      <c r="E231" s="192">
        <f>SUM(E232,E233,E235,E238,E244,E245,E246)</f>
        <v>0</v>
      </c>
      <c r="F231" s="192">
        <f>SUM(F232,F233,F235,F238,F244,F245,F246)</f>
        <v>0</v>
      </c>
      <c r="G231" s="192">
        <f>SUM(G232,G233,G235,G238,G244,G245,G246)</f>
        <v>0</v>
      </c>
      <c r="H231" s="191">
        <f t="shared" si="24"/>
        <v>0</v>
      </c>
      <c r="I231" s="192">
        <f>SUM(I232,I233,I235,I238,I244,I245,I246)</f>
        <v>0</v>
      </c>
      <c r="J231" s="192">
        <f>SUM(J232,J233,J235,J238,J244,J245,J246)</f>
        <v>0</v>
      </c>
      <c r="K231" s="192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7">
        <v>6220</v>
      </c>
      <c r="B232" s="65" t="s">
        <v>240</v>
      </c>
      <c r="C232" s="203">
        <f t="shared" si="23"/>
        <v>0</v>
      </c>
      <c r="D232" s="68"/>
      <c r="E232" s="68"/>
      <c r="F232" s="68"/>
      <c r="G232" s="204"/>
      <c r="H232" s="205">
        <f t="shared" si="24"/>
        <v>0</v>
      </c>
      <c r="I232" s="68">
        <v>0</v>
      </c>
      <c r="J232" s="68"/>
      <c r="K232" s="68"/>
      <c r="L232" s="155"/>
      <c r="M232" s="271"/>
    </row>
    <row r="233" spans="1:13" hidden="1" x14ac:dyDescent="0.25">
      <c r="A233" s="158">
        <v>6230</v>
      </c>
      <c r="B233" s="71" t="s">
        <v>241</v>
      </c>
      <c r="C233" s="199">
        <f t="shared" si="23"/>
        <v>0</v>
      </c>
      <c r="D233" s="159">
        <f>SUM(D234)</f>
        <v>0</v>
      </c>
      <c r="E233" s="159">
        <f t="shared" ref="E233:L233" si="27">SUM(E234)</f>
        <v>0</v>
      </c>
      <c r="F233" s="159">
        <f t="shared" si="27"/>
        <v>0</v>
      </c>
      <c r="G233" s="160">
        <f t="shared" si="27"/>
        <v>0</v>
      </c>
      <c r="H233" s="206">
        <f t="shared" si="24"/>
        <v>0</v>
      </c>
      <c r="I233" s="159">
        <f t="shared" si="27"/>
        <v>0</v>
      </c>
      <c r="J233" s="159">
        <f t="shared" si="27"/>
        <v>0</v>
      </c>
      <c r="K233" s="159">
        <f t="shared" si="27"/>
        <v>0</v>
      </c>
      <c r="L233" s="161">
        <f t="shared" si="27"/>
        <v>0</v>
      </c>
    </row>
    <row r="234" spans="1:13" ht="24" hidden="1" x14ac:dyDescent="0.25">
      <c r="A234" s="44">
        <v>6239</v>
      </c>
      <c r="B234" s="65" t="s">
        <v>242</v>
      </c>
      <c r="C234" s="199">
        <f t="shared" si="23"/>
        <v>0</v>
      </c>
      <c r="D234" s="68"/>
      <c r="E234" s="68"/>
      <c r="F234" s="68"/>
      <c r="G234" s="154"/>
      <c r="H234" s="206">
        <f t="shared" si="24"/>
        <v>0</v>
      </c>
      <c r="I234" s="68">
        <v>0</v>
      </c>
      <c r="J234" s="68"/>
      <c r="K234" s="68"/>
      <c r="L234" s="155"/>
      <c r="M234" s="271"/>
    </row>
    <row r="235" spans="1:13" ht="24" hidden="1" x14ac:dyDescent="0.25">
      <c r="A235" s="158">
        <v>6240</v>
      </c>
      <c r="B235" s="71" t="s">
        <v>243</v>
      </c>
      <c r="C235" s="199">
        <f>SUM(D235:G235)</f>
        <v>0</v>
      </c>
      <c r="D235" s="159">
        <f>SUM(D236:D237)</f>
        <v>0</v>
      </c>
      <c r="E235" s="159">
        <f>SUM(E236:E237)</f>
        <v>0</v>
      </c>
      <c r="F235" s="159">
        <f>SUM(F236:F237)</f>
        <v>0</v>
      </c>
      <c r="G235" s="160">
        <f>SUM(G236:G237)</f>
        <v>0</v>
      </c>
      <c r="H235" s="206">
        <f t="shared" si="24"/>
        <v>0</v>
      </c>
      <c r="I235" s="159">
        <f>SUM(I236:I237)</f>
        <v>0</v>
      </c>
      <c r="J235" s="159">
        <f>SUM(J236:J237)</f>
        <v>0</v>
      </c>
      <c r="K235" s="159">
        <f>SUM(K236:K237)</f>
        <v>0</v>
      </c>
      <c r="L235" s="161">
        <f>SUM(L236:L237)</f>
        <v>0</v>
      </c>
    </row>
    <row r="236" spans="1:13" hidden="1" x14ac:dyDescent="0.25">
      <c r="A236" s="44">
        <v>6241</v>
      </c>
      <c r="B236" s="71" t="s">
        <v>244</v>
      </c>
      <c r="C236" s="199">
        <f>SUM(D236:G236)</f>
        <v>0</v>
      </c>
      <c r="D236" s="74"/>
      <c r="E236" s="74"/>
      <c r="F236" s="74"/>
      <c r="G236" s="156"/>
      <c r="H236" s="206">
        <f>SUM(I236:L236)</f>
        <v>0</v>
      </c>
      <c r="I236" s="74">
        <v>0</v>
      </c>
      <c r="J236" s="74"/>
      <c r="K236" s="74"/>
      <c r="L236" s="157"/>
      <c r="M236" s="271"/>
    </row>
    <row r="237" spans="1:13" hidden="1" x14ac:dyDescent="0.25">
      <c r="A237" s="44">
        <v>6242</v>
      </c>
      <c r="B237" s="71" t="s">
        <v>245</v>
      </c>
      <c r="C237" s="199">
        <f>SUM(D237:G237)</f>
        <v>0</v>
      </c>
      <c r="D237" s="74"/>
      <c r="E237" s="74"/>
      <c r="F237" s="74"/>
      <c r="G237" s="156"/>
      <c r="H237" s="206">
        <f t="shared" si="24"/>
        <v>0</v>
      </c>
      <c r="I237" s="74">
        <v>0</v>
      </c>
      <c r="J237" s="74"/>
      <c r="K237" s="74"/>
      <c r="L237" s="157"/>
      <c r="M237" s="271"/>
    </row>
    <row r="238" spans="1:13" ht="25.5" hidden="1" customHeight="1" x14ac:dyDescent="0.25">
      <c r="A238" s="158">
        <v>6250</v>
      </c>
      <c r="B238" s="71" t="s">
        <v>246</v>
      </c>
      <c r="C238" s="199">
        <f>SUM(D238:G238)</f>
        <v>0</v>
      </c>
      <c r="D238" s="159">
        <f>SUM(D239:D243)</f>
        <v>0</v>
      </c>
      <c r="E238" s="159">
        <f>SUM(E239:E243)</f>
        <v>0</v>
      </c>
      <c r="F238" s="159">
        <f>SUM(F239:F243)</f>
        <v>0</v>
      </c>
      <c r="G238" s="160">
        <f>SUM(G239:G243)</f>
        <v>0</v>
      </c>
      <c r="H238" s="206">
        <f t="shared" si="24"/>
        <v>0</v>
      </c>
      <c r="I238" s="159">
        <f>SUM(I239:I243)</f>
        <v>0</v>
      </c>
      <c r="J238" s="159">
        <f>SUM(J239:J243)</f>
        <v>0</v>
      </c>
      <c r="K238" s="159">
        <f>SUM(K239:K243)</f>
        <v>0</v>
      </c>
      <c r="L238" s="161">
        <f>SUM(L239:L243)</f>
        <v>0</v>
      </c>
    </row>
    <row r="239" spans="1:13" ht="14.25" hidden="1" customHeight="1" x14ac:dyDescent="0.25">
      <c r="A239" s="44">
        <v>6252</v>
      </c>
      <c r="B239" s="71" t="s">
        <v>247</v>
      </c>
      <c r="C239" s="199">
        <f>SUM(D239:G239)</f>
        <v>0</v>
      </c>
      <c r="D239" s="74"/>
      <c r="E239" s="74"/>
      <c r="F239" s="74"/>
      <c r="G239" s="156"/>
      <c r="H239" s="206">
        <f t="shared" si="24"/>
        <v>0</v>
      </c>
      <c r="I239" s="74">
        <v>0</v>
      </c>
      <c r="J239" s="74"/>
      <c r="K239" s="74"/>
      <c r="L239" s="157"/>
      <c r="M239" s="271"/>
    </row>
    <row r="240" spans="1:13" ht="14.25" hidden="1" customHeight="1" x14ac:dyDescent="0.25">
      <c r="A240" s="44">
        <v>6253</v>
      </c>
      <c r="B240" s="71" t="s">
        <v>248</v>
      </c>
      <c r="C240" s="199">
        <f t="shared" si="23"/>
        <v>0</v>
      </c>
      <c r="D240" s="74"/>
      <c r="E240" s="74"/>
      <c r="F240" s="74"/>
      <c r="G240" s="156"/>
      <c r="H240" s="206">
        <f t="shared" si="24"/>
        <v>0</v>
      </c>
      <c r="I240" s="74">
        <v>0</v>
      </c>
      <c r="J240" s="74"/>
      <c r="K240" s="74"/>
      <c r="L240" s="157"/>
      <c r="M240" s="271"/>
    </row>
    <row r="241" spans="1:13" ht="24" hidden="1" x14ac:dyDescent="0.25">
      <c r="A241" s="44">
        <v>6254</v>
      </c>
      <c r="B241" s="71" t="s">
        <v>249</v>
      </c>
      <c r="C241" s="199">
        <f t="shared" si="23"/>
        <v>0</v>
      </c>
      <c r="D241" s="74"/>
      <c r="E241" s="74"/>
      <c r="F241" s="74"/>
      <c r="G241" s="156"/>
      <c r="H241" s="206">
        <f t="shared" si="24"/>
        <v>0</v>
      </c>
      <c r="I241" s="74">
        <v>0</v>
      </c>
      <c r="J241" s="74"/>
      <c r="K241" s="74"/>
      <c r="L241" s="157"/>
      <c r="M241" s="271"/>
    </row>
    <row r="242" spans="1:13" ht="24" hidden="1" x14ac:dyDescent="0.25">
      <c r="A242" s="44">
        <v>6255</v>
      </c>
      <c r="B242" s="71" t="s">
        <v>250</v>
      </c>
      <c r="C242" s="199">
        <f t="shared" si="23"/>
        <v>0</v>
      </c>
      <c r="D242" s="74"/>
      <c r="E242" s="74"/>
      <c r="F242" s="74"/>
      <c r="G242" s="156"/>
      <c r="H242" s="206">
        <f t="shared" si="24"/>
        <v>0</v>
      </c>
      <c r="I242" s="74">
        <v>0</v>
      </c>
      <c r="J242" s="74"/>
      <c r="K242" s="74"/>
      <c r="L242" s="157"/>
      <c r="M242" s="271"/>
    </row>
    <row r="243" spans="1:13" hidden="1" x14ac:dyDescent="0.25">
      <c r="A243" s="44">
        <v>6259</v>
      </c>
      <c r="B243" s="71" t="s">
        <v>251</v>
      </c>
      <c r="C243" s="199">
        <f t="shared" si="23"/>
        <v>0</v>
      </c>
      <c r="D243" s="74"/>
      <c r="E243" s="74"/>
      <c r="F243" s="74"/>
      <c r="G243" s="156"/>
      <c r="H243" s="206">
        <f t="shared" si="24"/>
        <v>0</v>
      </c>
      <c r="I243" s="74">
        <v>0</v>
      </c>
      <c r="J243" s="74"/>
      <c r="K243" s="74"/>
      <c r="L243" s="157"/>
      <c r="M243" s="271"/>
    </row>
    <row r="244" spans="1:13" ht="24" hidden="1" x14ac:dyDescent="0.25">
      <c r="A244" s="158">
        <v>6260</v>
      </c>
      <c r="B244" s="71" t="s">
        <v>252</v>
      </c>
      <c r="C244" s="199">
        <f t="shared" si="23"/>
        <v>0</v>
      </c>
      <c r="D244" s="74"/>
      <c r="E244" s="74"/>
      <c r="F244" s="74"/>
      <c r="G244" s="156"/>
      <c r="H244" s="206">
        <f t="shared" si="24"/>
        <v>0</v>
      </c>
      <c r="I244" s="74">
        <v>0</v>
      </c>
      <c r="J244" s="74"/>
      <c r="K244" s="74"/>
      <c r="L244" s="157"/>
      <c r="M244" s="271"/>
    </row>
    <row r="245" spans="1:13" hidden="1" x14ac:dyDescent="0.25">
      <c r="A245" s="158">
        <v>6270</v>
      </c>
      <c r="B245" s="71" t="s">
        <v>253</v>
      </c>
      <c r="C245" s="199">
        <f t="shared" si="23"/>
        <v>0</v>
      </c>
      <c r="D245" s="74"/>
      <c r="E245" s="74"/>
      <c r="F245" s="74"/>
      <c r="G245" s="156"/>
      <c r="H245" s="206">
        <f t="shared" si="24"/>
        <v>0</v>
      </c>
      <c r="I245" s="74">
        <v>0</v>
      </c>
      <c r="J245" s="74"/>
      <c r="K245" s="74"/>
      <c r="L245" s="157"/>
      <c r="M245" s="271"/>
    </row>
    <row r="246" spans="1:13" ht="24" hidden="1" x14ac:dyDescent="0.25">
      <c r="A246" s="167">
        <v>6290</v>
      </c>
      <c r="B246" s="65" t="s">
        <v>254</v>
      </c>
      <c r="C246" s="207">
        <f t="shared" si="23"/>
        <v>0</v>
      </c>
      <c r="D246" s="168">
        <f>SUM(D247:D250)</f>
        <v>0</v>
      </c>
      <c r="E246" s="168">
        <f t="shared" ref="E246:G246" si="28">SUM(E247:E250)</f>
        <v>0</v>
      </c>
      <c r="F246" s="168">
        <f t="shared" si="28"/>
        <v>0</v>
      </c>
      <c r="G246" s="208">
        <f t="shared" si="28"/>
        <v>0</v>
      </c>
      <c r="H246" s="207">
        <f t="shared" si="24"/>
        <v>0</v>
      </c>
      <c r="I246" s="168">
        <f>SUM(I247:I250)</f>
        <v>0</v>
      </c>
      <c r="J246" s="168">
        <f t="shared" ref="J246:L246" si="29">SUM(J247:J250)</f>
        <v>0</v>
      </c>
      <c r="K246" s="168">
        <f t="shared" si="29"/>
        <v>0</v>
      </c>
      <c r="L246" s="184">
        <f t="shared" si="29"/>
        <v>0</v>
      </c>
    </row>
    <row r="247" spans="1:13" hidden="1" x14ac:dyDescent="0.25">
      <c r="A247" s="44">
        <v>6291</v>
      </c>
      <c r="B247" s="71" t="s">
        <v>255</v>
      </c>
      <c r="C247" s="199">
        <f t="shared" si="23"/>
        <v>0</v>
      </c>
      <c r="D247" s="74"/>
      <c r="E247" s="74"/>
      <c r="F247" s="74"/>
      <c r="G247" s="209"/>
      <c r="H247" s="199">
        <f t="shared" si="24"/>
        <v>0</v>
      </c>
      <c r="I247" s="74">
        <v>0</v>
      </c>
      <c r="J247" s="74"/>
      <c r="K247" s="74"/>
      <c r="L247" s="157"/>
      <c r="M247" s="271"/>
    </row>
    <row r="248" spans="1:13" hidden="1" x14ac:dyDescent="0.25">
      <c r="A248" s="44">
        <v>6292</v>
      </c>
      <c r="B248" s="71" t="s">
        <v>256</v>
      </c>
      <c r="C248" s="199">
        <f t="shared" si="23"/>
        <v>0</v>
      </c>
      <c r="D248" s="74"/>
      <c r="E248" s="74"/>
      <c r="F248" s="74"/>
      <c r="G248" s="209"/>
      <c r="H248" s="199">
        <f t="shared" si="24"/>
        <v>0</v>
      </c>
      <c r="I248" s="74">
        <v>0</v>
      </c>
      <c r="J248" s="74"/>
      <c r="K248" s="74"/>
      <c r="L248" s="157"/>
      <c r="M248" s="271"/>
    </row>
    <row r="249" spans="1:13" ht="72" hidden="1" x14ac:dyDescent="0.25">
      <c r="A249" s="44">
        <v>6296</v>
      </c>
      <c r="B249" s="71" t="s">
        <v>257</v>
      </c>
      <c r="C249" s="199">
        <f t="shared" si="23"/>
        <v>0</v>
      </c>
      <c r="D249" s="74"/>
      <c r="E249" s="74"/>
      <c r="F249" s="74"/>
      <c r="G249" s="209"/>
      <c r="H249" s="199">
        <f t="shared" si="24"/>
        <v>0</v>
      </c>
      <c r="I249" s="74">
        <v>0</v>
      </c>
      <c r="J249" s="74"/>
      <c r="K249" s="74"/>
      <c r="L249" s="157"/>
      <c r="M249" s="271"/>
    </row>
    <row r="250" spans="1:13" ht="39.75" hidden="1" customHeight="1" x14ac:dyDescent="0.25">
      <c r="A250" s="44">
        <v>6299</v>
      </c>
      <c r="B250" s="71" t="s">
        <v>258</v>
      </c>
      <c r="C250" s="199">
        <f t="shared" si="23"/>
        <v>0</v>
      </c>
      <c r="D250" s="74"/>
      <c r="E250" s="74"/>
      <c r="F250" s="74"/>
      <c r="G250" s="209"/>
      <c r="H250" s="199">
        <f t="shared" si="24"/>
        <v>0</v>
      </c>
      <c r="I250" s="74">
        <v>0</v>
      </c>
      <c r="J250" s="74"/>
      <c r="K250" s="74"/>
      <c r="L250" s="157"/>
      <c r="M250" s="271"/>
    </row>
    <row r="251" spans="1:13" hidden="1" x14ac:dyDescent="0.25">
      <c r="A251" s="56">
        <v>6300</v>
      </c>
      <c r="B251" s="147" t="s">
        <v>259</v>
      </c>
      <c r="C251" s="182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1">
        <f t="shared" si="31"/>
        <v>0</v>
      </c>
    </row>
    <row r="252" spans="1:13" ht="24" hidden="1" x14ac:dyDescent="0.25">
      <c r="A252" s="167">
        <v>6320</v>
      </c>
      <c r="B252" s="65" t="s">
        <v>260</v>
      </c>
      <c r="C252" s="207">
        <f t="shared" si="23"/>
        <v>0</v>
      </c>
      <c r="D252" s="168">
        <f>SUM(D253:D256)</f>
        <v>0</v>
      </c>
      <c r="E252" s="168">
        <f>SUM(E253:E256)</f>
        <v>0</v>
      </c>
      <c r="F252" s="168">
        <f t="shared" ref="F252:G252" si="32">SUM(F253:F256)</f>
        <v>0</v>
      </c>
      <c r="G252" s="210">
        <f t="shared" si="32"/>
        <v>0</v>
      </c>
      <c r="H252" s="207">
        <f t="shared" si="24"/>
        <v>0</v>
      </c>
      <c r="I252" s="168">
        <f>SUM(I253:I256)</f>
        <v>0</v>
      </c>
      <c r="J252" s="168">
        <f t="shared" ref="J252:L252" si="33">SUM(J253:J256)</f>
        <v>0</v>
      </c>
      <c r="K252" s="168">
        <f t="shared" si="33"/>
        <v>0</v>
      </c>
      <c r="L252" s="211">
        <f t="shared" si="33"/>
        <v>0</v>
      </c>
    </row>
    <row r="253" spans="1:13" hidden="1" x14ac:dyDescent="0.25">
      <c r="A253" s="44">
        <v>6322</v>
      </c>
      <c r="B253" s="71" t="s">
        <v>261</v>
      </c>
      <c r="C253" s="199">
        <f t="shared" si="23"/>
        <v>0</v>
      </c>
      <c r="D253" s="74"/>
      <c r="E253" s="74"/>
      <c r="F253" s="74"/>
      <c r="G253" s="209"/>
      <c r="H253" s="199">
        <f t="shared" si="24"/>
        <v>0</v>
      </c>
      <c r="I253" s="74">
        <v>0</v>
      </c>
      <c r="J253" s="74"/>
      <c r="K253" s="74"/>
      <c r="L253" s="157"/>
      <c r="M253" s="271"/>
    </row>
    <row r="254" spans="1:13" ht="24" hidden="1" x14ac:dyDescent="0.25">
      <c r="A254" s="44">
        <v>6323</v>
      </c>
      <c r="B254" s="71" t="s">
        <v>262</v>
      </c>
      <c r="C254" s="199">
        <f t="shared" si="23"/>
        <v>0</v>
      </c>
      <c r="D254" s="74"/>
      <c r="E254" s="74"/>
      <c r="F254" s="74"/>
      <c r="G254" s="209"/>
      <c r="H254" s="199">
        <f t="shared" si="24"/>
        <v>0</v>
      </c>
      <c r="I254" s="74">
        <v>0</v>
      </c>
      <c r="J254" s="74"/>
      <c r="K254" s="74"/>
      <c r="L254" s="157"/>
      <c r="M254" s="271"/>
    </row>
    <row r="255" spans="1:13" ht="24" hidden="1" x14ac:dyDescent="0.25">
      <c r="A255" s="44">
        <v>6324</v>
      </c>
      <c r="B255" s="71" t="s">
        <v>263</v>
      </c>
      <c r="C255" s="199">
        <f t="shared" si="23"/>
        <v>0</v>
      </c>
      <c r="D255" s="74"/>
      <c r="E255" s="74"/>
      <c r="F255" s="74"/>
      <c r="G255" s="209"/>
      <c r="H255" s="199">
        <f t="shared" si="24"/>
        <v>0</v>
      </c>
      <c r="I255" s="74">
        <v>0</v>
      </c>
      <c r="J255" s="74"/>
      <c r="K255" s="74"/>
      <c r="L255" s="157"/>
      <c r="M255" s="271"/>
    </row>
    <row r="256" spans="1:13" hidden="1" x14ac:dyDescent="0.25">
      <c r="A256" s="38">
        <v>6329</v>
      </c>
      <c r="B256" s="65" t="s">
        <v>264</v>
      </c>
      <c r="C256" s="203">
        <f t="shared" si="23"/>
        <v>0</v>
      </c>
      <c r="D256" s="68"/>
      <c r="E256" s="68"/>
      <c r="F256" s="68"/>
      <c r="G256" s="212"/>
      <c r="H256" s="203">
        <f t="shared" si="24"/>
        <v>0</v>
      </c>
      <c r="I256" s="68">
        <v>0</v>
      </c>
      <c r="J256" s="68"/>
      <c r="K256" s="68"/>
      <c r="L256" s="155"/>
      <c r="M256" s="271"/>
    </row>
    <row r="257" spans="1:13" ht="24" hidden="1" x14ac:dyDescent="0.25">
      <c r="A257" s="213">
        <v>6330</v>
      </c>
      <c r="B257" s="214" t="s">
        <v>265</v>
      </c>
      <c r="C257" s="207">
        <f>SUM(D257:G257)</f>
        <v>0</v>
      </c>
      <c r="D257" s="187"/>
      <c r="E257" s="187"/>
      <c r="F257" s="187"/>
      <c r="G257" s="209"/>
      <c r="H257" s="207">
        <f>SUM(I257:L257)</f>
        <v>0</v>
      </c>
      <c r="I257" s="187">
        <v>0</v>
      </c>
      <c r="J257" s="187"/>
      <c r="K257" s="187"/>
      <c r="L257" s="189"/>
      <c r="M257" s="271"/>
    </row>
    <row r="258" spans="1:13" hidden="1" x14ac:dyDescent="0.25">
      <c r="A258" s="158">
        <v>6360</v>
      </c>
      <c r="B258" s="71" t="s">
        <v>266</v>
      </c>
      <c r="C258" s="199">
        <f t="shared" si="23"/>
        <v>0</v>
      </c>
      <c r="D258" s="74"/>
      <c r="E258" s="74"/>
      <c r="F258" s="74"/>
      <c r="G258" s="156"/>
      <c r="H258" s="206">
        <f t="shared" si="24"/>
        <v>0</v>
      </c>
      <c r="I258" s="74">
        <v>0</v>
      </c>
      <c r="J258" s="74"/>
      <c r="K258" s="74"/>
      <c r="L258" s="157"/>
      <c r="M258" s="271"/>
    </row>
    <row r="259" spans="1:13" ht="36" hidden="1" x14ac:dyDescent="0.25">
      <c r="A259" s="56">
        <v>6400</v>
      </c>
      <c r="B259" s="147" t="s">
        <v>267</v>
      </c>
      <c r="C259" s="182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1">
        <f t="shared" si="35"/>
        <v>0</v>
      </c>
    </row>
    <row r="260" spans="1:13" ht="24" hidden="1" x14ac:dyDescent="0.25">
      <c r="A260" s="167">
        <v>6410</v>
      </c>
      <c r="B260" s="65" t="s">
        <v>268</v>
      </c>
      <c r="C260" s="203">
        <f t="shared" si="23"/>
        <v>0</v>
      </c>
      <c r="D260" s="168">
        <f>SUM(D261:D263)</f>
        <v>0</v>
      </c>
      <c r="E260" s="168">
        <f t="shared" ref="E260:G260" si="36">SUM(E261:E263)</f>
        <v>0</v>
      </c>
      <c r="F260" s="168">
        <f t="shared" si="36"/>
        <v>0</v>
      </c>
      <c r="G260" s="215">
        <f t="shared" si="36"/>
        <v>0</v>
      </c>
      <c r="H260" s="203">
        <f t="shared" si="24"/>
        <v>0</v>
      </c>
      <c r="I260" s="168">
        <f>SUM(I261:I263)</f>
        <v>0</v>
      </c>
      <c r="J260" s="168">
        <f t="shared" ref="J260:L260" si="37">SUM(J261:J263)</f>
        <v>0</v>
      </c>
      <c r="K260" s="168">
        <f t="shared" si="37"/>
        <v>0</v>
      </c>
      <c r="L260" s="179">
        <f t="shared" si="37"/>
        <v>0</v>
      </c>
    </row>
    <row r="261" spans="1:13" hidden="1" x14ac:dyDescent="0.25">
      <c r="A261" s="44">
        <v>6411</v>
      </c>
      <c r="B261" s="173" t="s">
        <v>269</v>
      </c>
      <c r="C261" s="199">
        <f t="shared" si="23"/>
        <v>0</v>
      </c>
      <c r="D261" s="74"/>
      <c r="E261" s="74"/>
      <c r="F261" s="74"/>
      <c r="G261" s="156"/>
      <c r="H261" s="206">
        <f t="shared" si="24"/>
        <v>0</v>
      </c>
      <c r="I261" s="74">
        <v>0</v>
      </c>
      <c r="J261" s="74"/>
      <c r="K261" s="74"/>
      <c r="L261" s="157"/>
      <c r="M261" s="271"/>
    </row>
    <row r="262" spans="1:13" ht="36" hidden="1" x14ac:dyDescent="0.25">
      <c r="A262" s="44">
        <v>6412</v>
      </c>
      <c r="B262" s="71" t="s">
        <v>270</v>
      </c>
      <c r="C262" s="199">
        <f t="shared" si="23"/>
        <v>0</v>
      </c>
      <c r="D262" s="74"/>
      <c r="E262" s="74"/>
      <c r="F262" s="74"/>
      <c r="G262" s="156"/>
      <c r="H262" s="206">
        <f t="shared" si="24"/>
        <v>0</v>
      </c>
      <c r="I262" s="74">
        <v>0</v>
      </c>
      <c r="J262" s="74"/>
      <c r="K262" s="74"/>
      <c r="L262" s="157"/>
      <c r="M262" s="271"/>
    </row>
    <row r="263" spans="1:13" ht="36" hidden="1" x14ac:dyDescent="0.25">
      <c r="A263" s="44">
        <v>6419</v>
      </c>
      <c r="B263" s="71" t="s">
        <v>271</v>
      </c>
      <c r="C263" s="199">
        <f t="shared" si="23"/>
        <v>0</v>
      </c>
      <c r="D263" s="74"/>
      <c r="E263" s="74"/>
      <c r="F263" s="74"/>
      <c r="G263" s="156"/>
      <c r="H263" s="206">
        <f t="shared" si="24"/>
        <v>0</v>
      </c>
      <c r="I263" s="74">
        <v>0</v>
      </c>
      <c r="J263" s="74"/>
      <c r="K263" s="74"/>
      <c r="L263" s="157"/>
      <c r="M263" s="271"/>
    </row>
    <row r="264" spans="1:13" ht="48" hidden="1" x14ac:dyDescent="0.25">
      <c r="A264" s="158">
        <v>6420</v>
      </c>
      <c r="B264" s="71" t="s">
        <v>272</v>
      </c>
      <c r="C264" s="199">
        <f t="shared" si="23"/>
        <v>0</v>
      </c>
      <c r="D264" s="159">
        <f>SUM(D265:D268)</f>
        <v>0</v>
      </c>
      <c r="E264" s="159">
        <f>SUM(E265:E268)</f>
        <v>0</v>
      </c>
      <c r="F264" s="159">
        <f>SUM(F265:F268)</f>
        <v>0</v>
      </c>
      <c r="G264" s="216">
        <f>SUM(G265:G268)</f>
        <v>0</v>
      </c>
      <c r="H264" s="199">
        <f>SUM(I264:L264)</f>
        <v>0</v>
      </c>
      <c r="I264" s="159">
        <f>SUM(I265:I268)</f>
        <v>0</v>
      </c>
      <c r="J264" s="159">
        <f>SUM(J265:J268)</f>
        <v>0</v>
      </c>
      <c r="K264" s="159">
        <f>SUM(K265:K268)</f>
        <v>0</v>
      </c>
      <c r="L264" s="175">
        <f>SUM(L265:L268)</f>
        <v>0</v>
      </c>
    </row>
    <row r="265" spans="1:13" ht="36" hidden="1" x14ac:dyDescent="0.25">
      <c r="A265" s="44">
        <v>6421</v>
      </c>
      <c r="B265" s="71" t="s">
        <v>273</v>
      </c>
      <c r="C265" s="199">
        <f t="shared" ref="C265:C288" si="38">SUM(D265:G265)</f>
        <v>0</v>
      </c>
      <c r="D265" s="74"/>
      <c r="E265" s="74"/>
      <c r="F265" s="74"/>
      <c r="G265" s="156"/>
      <c r="H265" s="206">
        <f t="shared" ref="H265:H288" si="39">SUM(I265:L265)</f>
        <v>0</v>
      </c>
      <c r="I265" s="74">
        <v>0</v>
      </c>
      <c r="J265" s="74"/>
      <c r="K265" s="74"/>
      <c r="L265" s="157"/>
      <c r="M265" s="271"/>
    </row>
    <row r="266" spans="1:13" hidden="1" x14ac:dyDescent="0.25">
      <c r="A266" s="44">
        <v>6422</v>
      </c>
      <c r="B266" s="71" t="s">
        <v>274</v>
      </c>
      <c r="C266" s="199">
        <f t="shared" si="38"/>
        <v>0</v>
      </c>
      <c r="D266" s="74"/>
      <c r="E266" s="74"/>
      <c r="F266" s="74"/>
      <c r="G266" s="156"/>
      <c r="H266" s="206">
        <f t="shared" si="39"/>
        <v>0</v>
      </c>
      <c r="I266" s="74">
        <v>0</v>
      </c>
      <c r="J266" s="74"/>
      <c r="K266" s="74"/>
      <c r="L266" s="157"/>
      <c r="M266" s="271"/>
    </row>
    <row r="267" spans="1:13" ht="13.5" hidden="1" customHeight="1" x14ac:dyDescent="0.25">
      <c r="A267" s="44">
        <v>6423</v>
      </c>
      <c r="B267" s="71" t="s">
        <v>275</v>
      </c>
      <c r="C267" s="199">
        <f>SUM(D267:G267)</f>
        <v>0</v>
      </c>
      <c r="D267" s="74"/>
      <c r="E267" s="74"/>
      <c r="F267" s="74"/>
      <c r="G267" s="156"/>
      <c r="H267" s="206">
        <f>SUM(I267:L267)</f>
        <v>0</v>
      </c>
      <c r="I267" s="74">
        <v>0</v>
      </c>
      <c r="J267" s="74"/>
      <c r="K267" s="74"/>
      <c r="L267" s="157"/>
      <c r="M267" s="271"/>
    </row>
    <row r="268" spans="1:13" ht="36" hidden="1" x14ac:dyDescent="0.25">
      <c r="A268" s="44">
        <v>6424</v>
      </c>
      <c r="B268" s="71" t="s">
        <v>276</v>
      </c>
      <c r="C268" s="199">
        <f>SUM(D268:G268)</f>
        <v>0</v>
      </c>
      <c r="D268" s="74"/>
      <c r="E268" s="74"/>
      <c r="F268" s="74"/>
      <c r="G268" s="156"/>
      <c r="H268" s="206">
        <f>SUM(I268:L268)</f>
        <v>0</v>
      </c>
      <c r="I268" s="74">
        <v>0</v>
      </c>
      <c r="J268" s="74"/>
      <c r="K268" s="74"/>
      <c r="L268" s="157"/>
      <c r="M268" s="273"/>
    </row>
    <row r="269" spans="1:13" ht="48" hidden="1" x14ac:dyDescent="0.25">
      <c r="A269" s="218">
        <v>7000</v>
      </c>
      <c r="B269" s="218" t="s">
        <v>277</v>
      </c>
      <c r="C269" s="219">
        <f t="shared" si="38"/>
        <v>0</v>
      </c>
      <c r="D269" s="220">
        <f>SUM(D270,D281)</f>
        <v>0</v>
      </c>
      <c r="E269" s="220">
        <f>SUM(E270,E281)</f>
        <v>0</v>
      </c>
      <c r="F269" s="220">
        <f>SUM(F270,F281)</f>
        <v>0</v>
      </c>
      <c r="G269" s="220">
        <f>SUM(G270,G281)</f>
        <v>0</v>
      </c>
      <c r="H269" s="221">
        <f t="shared" si="39"/>
        <v>0</v>
      </c>
      <c r="I269" s="220">
        <f>SUM(I270,I281)</f>
        <v>0</v>
      </c>
      <c r="J269" s="220">
        <f>SUM(J270,J281)</f>
        <v>0</v>
      </c>
      <c r="K269" s="220">
        <f>SUM(K270,K281)</f>
        <v>0</v>
      </c>
      <c r="L269" s="222">
        <f>SUM(L270,L281)</f>
        <v>0</v>
      </c>
    </row>
    <row r="270" spans="1:13" ht="24" hidden="1" x14ac:dyDescent="0.25">
      <c r="A270" s="56">
        <v>7200</v>
      </c>
      <c r="B270" s="147" t="s">
        <v>278</v>
      </c>
      <c r="C270" s="182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7">
        <v>7210</v>
      </c>
      <c r="B271" s="65" t="s">
        <v>279</v>
      </c>
      <c r="C271" s="203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>
        <v>0</v>
      </c>
      <c r="J271" s="68"/>
      <c r="K271" s="68"/>
      <c r="L271" s="155"/>
      <c r="M271" s="271"/>
    </row>
    <row r="272" spans="1:13" s="217" customFormat="1" ht="24" hidden="1" x14ac:dyDescent="0.25">
      <c r="A272" s="158">
        <v>7220</v>
      </c>
      <c r="B272" s="71" t="s">
        <v>280</v>
      </c>
      <c r="C272" s="199">
        <f>SUM(D272:G272)</f>
        <v>0</v>
      </c>
      <c r="D272" s="159">
        <f>SUM(D273:D274)</f>
        <v>0</v>
      </c>
      <c r="E272" s="159">
        <f>SUM(E273:E274)</f>
        <v>0</v>
      </c>
      <c r="F272" s="159">
        <f>SUM(F273:F274)</f>
        <v>0</v>
      </c>
      <c r="G272" s="159">
        <f>SUM(G273:G274)</f>
        <v>0</v>
      </c>
      <c r="H272" s="72">
        <f>SUM(I272:L272)</f>
        <v>0</v>
      </c>
      <c r="I272" s="159">
        <f>SUM(I273:I274)</f>
        <v>0</v>
      </c>
      <c r="J272" s="159">
        <f>SUM(J273:J274)</f>
        <v>0</v>
      </c>
      <c r="K272" s="159">
        <f>SUM(K273:K274)</f>
        <v>0</v>
      </c>
      <c r="L272" s="161">
        <f>SUM(L273:L274)</f>
        <v>0</v>
      </c>
    </row>
    <row r="273" spans="1:13" s="217" customFormat="1" ht="36" hidden="1" x14ac:dyDescent="0.25">
      <c r="A273" s="44">
        <v>7221</v>
      </c>
      <c r="B273" s="71" t="s">
        <v>281</v>
      </c>
      <c r="C273" s="199">
        <f t="shared" si="38"/>
        <v>0</v>
      </c>
      <c r="D273" s="74"/>
      <c r="E273" s="74"/>
      <c r="F273" s="74"/>
      <c r="G273" s="156"/>
      <c r="H273" s="72">
        <f t="shared" si="39"/>
        <v>0</v>
      </c>
      <c r="I273" s="74">
        <v>0</v>
      </c>
      <c r="J273" s="74"/>
      <c r="K273" s="74"/>
      <c r="L273" s="157"/>
      <c r="M273" s="273"/>
    </row>
    <row r="274" spans="1:13" s="217" customFormat="1" ht="36" hidden="1" x14ac:dyDescent="0.25">
      <c r="A274" s="44">
        <v>7222</v>
      </c>
      <c r="B274" s="71" t="s">
        <v>282</v>
      </c>
      <c r="C274" s="199">
        <f t="shared" si="38"/>
        <v>0</v>
      </c>
      <c r="D274" s="74"/>
      <c r="E274" s="74"/>
      <c r="F274" s="74"/>
      <c r="G274" s="156"/>
      <c r="H274" s="72">
        <f t="shared" si="39"/>
        <v>0</v>
      </c>
      <c r="I274" s="74">
        <v>0</v>
      </c>
      <c r="J274" s="74"/>
      <c r="K274" s="74"/>
      <c r="L274" s="157"/>
      <c r="M274" s="273"/>
    </row>
    <row r="275" spans="1:13" ht="24" hidden="1" x14ac:dyDescent="0.25">
      <c r="A275" s="158">
        <v>7230</v>
      </c>
      <c r="B275" s="71" t="s">
        <v>283</v>
      </c>
      <c r="C275" s="199">
        <f t="shared" si="38"/>
        <v>0</v>
      </c>
      <c r="D275" s="74"/>
      <c r="E275" s="74"/>
      <c r="F275" s="74"/>
      <c r="G275" s="156"/>
      <c r="H275" s="72">
        <f t="shared" si="39"/>
        <v>0</v>
      </c>
      <c r="I275" s="74">
        <v>0</v>
      </c>
      <c r="J275" s="74"/>
      <c r="K275" s="74"/>
      <c r="L275" s="157"/>
      <c r="M275" s="271"/>
    </row>
    <row r="276" spans="1:13" ht="24" hidden="1" x14ac:dyDescent="0.25">
      <c r="A276" s="158">
        <v>7240</v>
      </c>
      <c r="B276" s="71" t="s">
        <v>284</v>
      </c>
      <c r="C276" s="199">
        <f t="shared" si="38"/>
        <v>0</v>
      </c>
      <c r="D276" s="159">
        <f>SUM(D277:D279)</f>
        <v>0</v>
      </c>
      <c r="E276" s="159">
        <f t="shared" ref="E276:G276" si="40">SUM(E277:E279)</f>
        <v>0</v>
      </c>
      <c r="F276" s="159">
        <f t="shared" si="40"/>
        <v>0</v>
      </c>
      <c r="G276" s="160">
        <f t="shared" si="40"/>
        <v>0</v>
      </c>
      <c r="H276" s="72">
        <f t="shared" si="39"/>
        <v>0</v>
      </c>
      <c r="I276" s="159">
        <f t="shared" ref="I276:L276" si="41">SUM(I277:I279)</f>
        <v>0</v>
      </c>
      <c r="J276" s="159">
        <f t="shared" si="41"/>
        <v>0</v>
      </c>
      <c r="K276" s="159">
        <f>SUM(K277:K279)</f>
        <v>0</v>
      </c>
      <c r="L276" s="161">
        <f t="shared" si="41"/>
        <v>0</v>
      </c>
    </row>
    <row r="277" spans="1:13" ht="48" hidden="1" x14ac:dyDescent="0.25">
      <c r="A277" s="44">
        <v>7245</v>
      </c>
      <c r="B277" s="71" t="s">
        <v>285</v>
      </c>
      <c r="C277" s="199">
        <f t="shared" si="38"/>
        <v>0</v>
      </c>
      <c r="D277" s="74"/>
      <c r="E277" s="74"/>
      <c r="F277" s="74"/>
      <c r="G277" s="156"/>
      <c r="H277" s="72">
        <f t="shared" si="39"/>
        <v>0</v>
      </c>
      <c r="I277" s="74">
        <v>0</v>
      </c>
      <c r="J277" s="74"/>
      <c r="K277" s="74"/>
      <c r="L277" s="157"/>
      <c r="M277" s="271"/>
    </row>
    <row r="278" spans="1:13" ht="84.75" hidden="1" customHeight="1" x14ac:dyDescent="0.25">
      <c r="A278" s="44">
        <v>7246</v>
      </c>
      <c r="B278" s="71" t="s">
        <v>286</v>
      </c>
      <c r="C278" s="199">
        <f t="shared" si="38"/>
        <v>0</v>
      </c>
      <c r="D278" s="74"/>
      <c r="E278" s="74"/>
      <c r="F278" s="74"/>
      <c r="G278" s="156"/>
      <c r="H278" s="72">
        <f t="shared" si="39"/>
        <v>0</v>
      </c>
      <c r="I278" s="74">
        <v>0</v>
      </c>
      <c r="J278" s="74"/>
      <c r="K278" s="74"/>
      <c r="L278" s="157"/>
      <c r="M278" s="271"/>
    </row>
    <row r="279" spans="1:13" ht="36" hidden="1" x14ac:dyDescent="0.25">
      <c r="A279" s="44">
        <v>7247</v>
      </c>
      <c r="B279" s="71" t="s">
        <v>287</v>
      </c>
      <c r="C279" s="199">
        <f t="shared" si="38"/>
        <v>0</v>
      </c>
      <c r="D279" s="74"/>
      <c r="E279" s="74"/>
      <c r="F279" s="74"/>
      <c r="G279" s="156"/>
      <c r="H279" s="72">
        <f t="shared" si="39"/>
        <v>0</v>
      </c>
      <c r="I279" s="74">
        <v>0</v>
      </c>
      <c r="J279" s="74"/>
      <c r="K279" s="74"/>
      <c r="L279" s="157"/>
      <c r="M279" s="271"/>
    </row>
    <row r="280" spans="1:13" ht="24" hidden="1" x14ac:dyDescent="0.25">
      <c r="A280" s="167">
        <v>7260</v>
      </c>
      <c r="B280" s="65" t="s">
        <v>288</v>
      </c>
      <c r="C280" s="203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>
        <v>0</v>
      </c>
      <c r="J280" s="68"/>
      <c r="K280" s="68"/>
      <c r="L280" s="155"/>
      <c r="M280" s="271"/>
    </row>
    <row r="281" spans="1:13" hidden="1" x14ac:dyDescent="0.25">
      <c r="A281" s="108">
        <v>7700</v>
      </c>
      <c r="B281" s="85" t="s">
        <v>289</v>
      </c>
      <c r="C281" s="86">
        <f t="shared" si="38"/>
        <v>0</v>
      </c>
      <c r="D281" s="223">
        <f>D282</f>
        <v>0</v>
      </c>
      <c r="E281" s="223">
        <f t="shared" ref="E281:G281" si="42">E282</f>
        <v>0</v>
      </c>
      <c r="F281" s="223">
        <f t="shared" si="42"/>
        <v>0</v>
      </c>
      <c r="G281" s="224">
        <f t="shared" si="42"/>
        <v>0</v>
      </c>
      <c r="H281" s="86">
        <f t="shared" si="39"/>
        <v>0</v>
      </c>
      <c r="I281" s="223">
        <f t="shared" ref="I281:L281" si="43">I282</f>
        <v>0</v>
      </c>
      <c r="J281" s="223">
        <f t="shared" si="43"/>
        <v>0</v>
      </c>
      <c r="K281" s="223">
        <f t="shared" si="43"/>
        <v>0</v>
      </c>
      <c r="L281" s="225">
        <f t="shared" si="43"/>
        <v>0</v>
      </c>
    </row>
    <row r="282" spans="1:13" hidden="1" x14ac:dyDescent="0.25">
      <c r="A282" s="150">
        <v>7720</v>
      </c>
      <c r="B282" s="65" t="s">
        <v>290</v>
      </c>
      <c r="C282" s="79">
        <f t="shared" si="38"/>
        <v>0</v>
      </c>
      <c r="D282" s="81"/>
      <c r="E282" s="81"/>
      <c r="F282" s="81"/>
      <c r="G282" s="226"/>
      <c r="H282" s="79">
        <f t="shared" si="39"/>
        <v>0</v>
      </c>
      <c r="I282" s="81">
        <v>0</v>
      </c>
      <c r="J282" s="81"/>
      <c r="K282" s="81"/>
      <c r="L282" s="227"/>
      <c r="M282" s="271"/>
    </row>
    <row r="283" spans="1:13" hidden="1" x14ac:dyDescent="0.25">
      <c r="A283" s="228">
        <v>9000</v>
      </c>
      <c r="B283" s="229" t="s">
        <v>291</v>
      </c>
      <c r="C283" s="230">
        <f t="shared" si="38"/>
        <v>0</v>
      </c>
      <c r="D283" s="231">
        <f>D284</f>
        <v>0</v>
      </c>
      <c r="E283" s="231">
        <f t="shared" ref="E283:G284" si="44">E284</f>
        <v>0</v>
      </c>
      <c r="F283" s="231">
        <f t="shared" si="44"/>
        <v>0</v>
      </c>
      <c r="G283" s="232">
        <f t="shared" si="44"/>
        <v>0</v>
      </c>
      <c r="H283" s="233">
        <f t="shared" si="39"/>
        <v>0</v>
      </c>
      <c r="I283" s="231">
        <f t="shared" ref="I283:L284" si="45">I284</f>
        <v>0</v>
      </c>
      <c r="J283" s="231">
        <f>J284</f>
        <v>0</v>
      </c>
      <c r="K283" s="231">
        <f t="shared" si="45"/>
        <v>0</v>
      </c>
      <c r="L283" s="234">
        <f t="shared" si="45"/>
        <v>0</v>
      </c>
    </row>
    <row r="284" spans="1:13" ht="24" hidden="1" x14ac:dyDescent="0.25">
      <c r="A284" s="235">
        <v>9200</v>
      </c>
      <c r="B284" s="71" t="s">
        <v>292</v>
      </c>
      <c r="C284" s="200">
        <f t="shared" si="38"/>
        <v>0</v>
      </c>
      <c r="D284" s="162">
        <f>D285</f>
        <v>0</v>
      </c>
      <c r="E284" s="162">
        <f t="shared" si="44"/>
        <v>0</v>
      </c>
      <c r="F284" s="162">
        <f t="shared" si="44"/>
        <v>0</v>
      </c>
      <c r="G284" s="163">
        <f t="shared" si="44"/>
        <v>0</v>
      </c>
      <c r="H284" s="117">
        <f t="shared" si="39"/>
        <v>0</v>
      </c>
      <c r="I284" s="162">
        <f t="shared" si="45"/>
        <v>0</v>
      </c>
      <c r="J284" s="162">
        <f t="shared" si="45"/>
        <v>0</v>
      </c>
      <c r="K284" s="162">
        <f t="shared" si="45"/>
        <v>0</v>
      </c>
      <c r="L284" s="164">
        <f t="shared" si="45"/>
        <v>0</v>
      </c>
    </row>
    <row r="285" spans="1:13" ht="24" hidden="1" x14ac:dyDescent="0.25">
      <c r="A285" s="236">
        <v>9230</v>
      </c>
      <c r="B285" s="71" t="s">
        <v>293</v>
      </c>
      <c r="C285" s="200">
        <f t="shared" si="38"/>
        <v>0</v>
      </c>
      <c r="D285" s="162"/>
      <c r="E285" s="162"/>
      <c r="F285" s="162"/>
      <c r="G285" s="163"/>
      <c r="H285" s="117">
        <f t="shared" si="39"/>
        <v>0</v>
      </c>
      <c r="I285" s="162">
        <v>0</v>
      </c>
      <c r="J285" s="162"/>
      <c r="K285" s="162"/>
      <c r="L285" s="164"/>
      <c r="M285" s="271"/>
    </row>
    <row r="286" spans="1:13" hidden="1" x14ac:dyDescent="0.25">
      <c r="A286" s="173"/>
      <c r="B286" s="71" t="s">
        <v>294</v>
      </c>
      <c r="C286" s="199">
        <f t="shared" si="38"/>
        <v>0</v>
      </c>
      <c r="D286" s="159">
        <f>SUM(D287:D288)</f>
        <v>0</v>
      </c>
      <c r="E286" s="159">
        <f>SUM(E287:E288)</f>
        <v>0</v>
      </c>
      <c r="F286" s="159">
        <f>SUM(F287:F288)</f>
        <v>0</v>
      </c>
      <c r="G286" s="160">
        <f>SUM(G287:G288)</f>
        <v>0</v>
      </c>
      <c r="H286" s="72">
        <f t="shared" si="39"/>
        <v>0</v>
      </c>
      <c r="I286" s="159">
        <f>SUM(I287:I288)</f>
        <v>0</v>
      </c>
      <c r="J286" s="159">
        <f>SUM(J287:J288)</f>
        <v>0</v>
      </c>
      <c r="K286" s="159">
        <f>SUM(K287:K288)</f>
        <v>0</v>
      </c>
      <c r="L286" s="161">
        <f>SUM(L287:L288)</f>
        <v>0</v>
      </c>
    </row>
    <row r="287" spans="1:13" hidden="1" x14ac:dyDescent="0.25">
      <c r="A287" s="173" t="s">
        <v>295</v>
      </c>
      <c r="B287" s="44" t="s">
        <v>296</v>
      </c>
      <c r="C287" s="199">
        <f t="shared" si="38"/>
        <v>0</v>
      </c>
      <c r="D287" s="74"/>
      <c r="E287" s="74"/>
      <c r="F287" s="74"/>
      <c r="G287" s="156"/>
      <c r="H287" s="72">
        <f t="shared" si="39"/>
        <v>0</v>
      </c>
      <c r="I287" s="74">
        <v>0</v>
      </c>
      <c r="J287" s="74"/>
      <c r="K287" s="74"/>
      <c r="L287" s="157"/>
      <c r="M287" s="271"/>
    </row>
    <row r="288" spans="1:13" ht="24" hidden="1" x14ac:dyDescent="0.25">
      <c r="A288" s="173" t="s">
        <v>297</v>
      </c>
      <c r="B288" s="237" t="s">
        <v>298</v>
      </c>
      <c r="C288" s="203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>
        <v>0</v>
      </c>
      <c r="J288" s="68"/>
      <c r="K288" s="68"/>
      <c r="L288" s="155"/>
      <c r="M288" s="271"/>
    </row>
    <row r="289" spans="1:12" ht="12.75" thickBot="1" x14ac:dyDescent="0.3">
      <c r="A289" s="238"/>
      <c r="B289" s="238" t="s">
        <v>299</v>
      </c>
      <c r="C289" s="239">
        <f>SUM(C286,C269,C230,C195,C187,C173,C75,C53,C283)</f>
        <v>80859</v>
      </c>
      <c r="D289" s="239">
        <f t="shared" ref="D289:L289" si="46">SUM(D286,D269,D230,D195,D187,D173,D75,D53,D283)</f>
        <v>80859</v>
      </c>
      <c r="E289" s="239">
        <f t="shared" si="46"/>
        <v>0</v>
      </c>
      <c r="F289" s="239">
        <f t="shared" si="46"/>
        <v>0</v>
      </c>
      <c r="G289" s="240">
        <f t="shared" si="46"/>
        <v>0</v>
      </c>
      <c r="H289" s="241">
        <f t="shared" si="46"/>
        <v>62365</v>
      </c>
      <c r="I289" s="239">
        <f t="shared" si="46"/>
        <v>62365</v>
      </c>
      <c r="J289" s="239">
        <f t="shared" si="46"/>
        <v>0</v>
      </c>
      <c r="K289" s="239">
        <f t="shared" si="46"/>
        <v>0</v>
      </c>
      <c r="L289" s="242">
        <f t="shared" si="46"/>
        <v>0</v>
      </c>
    </row>
    <row r="290" spans="1:12" s="24" customFormat="1" ht="13.5" hidden="1" thickTop="1" thickBot="1" x14ac:dyDescent="0.3">
      <c r="A290" s="297" t="s">
        <v>300</v>
      </c>
      <c r="B290" s="298"/>
      <c r="C290" s="243">
        <f>SUM(D290:G290)</f>
        <v>0</v>
      </c>
      <c r="D290" s="244">
        <f>SUM(D24,D25,D41)-D51</f>
        <v>0</v>
      </c>
      <c r="E290" s="244">
        <f>SUM(E24,E25,E41)-E51</f>
        <v>0</v>
      </c>
      <c r="F290" s="244">
        <f>(F26+F43)-F51</f>
        <v>0</v>
      </c>
      <c r="G290" s="245">
        <f>G45-G51</f>
        <v>0</v>
      </c>
      <c r="H290" s="243">
        <f>SUM(I290:L290)</f>
        <v>0</v>
      </c>
      <c r="I290" s="244">
        <f>SUM(I24,I25,I41)-I51</f>
        <v>0</v>
      </c>
      <c r="J290" s="244">
        <f>SUM(J24,J25,J41)-J51</f>
        <v>0</v>
      </c>
      <c r="K290" s="244">
        <f>(K26+K43)-K51</f>
        <v>0</v>
      </c>
      <c r="L290" s="246">
        <f>L45-L51</f>
        <v>0</v>
      </c>
    </row>
    <row r="291" spans="1:12" s="24" customFormat="1" ht="12.75" hidden="1" thickTop="1" x14ac:dyDescent="0.25">
      <c r="A291" s="274" t="s">
        <v>301</v>
      </c>
      <c r="B291" s="275"/>
      <c r="C291" s="247">
        <f t="shared" ref="C291:L291" si="47">SUM(C292,C293)-C300+C301</f>
        <v>0</v>
      </c>
      <c r="D291" s="248">
        <f t="shared" si="47"/>
        <v>0</v>
      </c>
      <c r="E291" s="248">
        <f t="shared" si="47"/>
        <v>0</v>
      </c>
      <c r="F291" s="248">
        <f t="shared" si="47"/>
        <v>0</v>
      </c>
      <c r="G291" s="249">
        <f t="shared" si="47"/>
        <v>0</v>
      </c>
      <c r="H291" s="250">
        <f t="shared" si="47"/>
        <v>0</v>
      </c>
      <c r="I291" s="248">
        <f t="shared" si="47"/>
        <v>0</v>
      </c>
      <c r="J291" s="248">
        <f t="shared" si="47"/>
        <v>0</v>
      </c>
      <c r="K291" s="248">
        <f t="shared" si="47"/>
        <v>0</v>
      </c>
      <c r="L291" s="251">
        <f t="shared" si="47"/>
        <v>0</v>
      </c>
    </row>
    <row r="292" spans="1:12" s="24" customFormat="1" ht="13.5" hidden="1" thickTop="1" thickBot="1" x14ac:dyDescent="0.3">
      <c r="A292" s="126" t="s">
        <v>302</v>
      </c>
      <c r="B292" s="126" t="s">
        <v>303</v>
      </c>
      <c r="C292" s="252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3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4" t="s">
        <v>304</v>
      </c>
      <c r="B293" s="254" t="s">
        <v>305</v>
      </c>
      <c r="C293" s="247">
        <f t="shared" ref="C293:L293" si="49">SUM(C294,C296,C298)-SUM(C295,C297,C299)</f>
        <v>0</v>
      </c>
      <c r="D293" s="248">
        <f t="shared" si="49"/>
        <v>0</v>
      </c>
      <c r="E293" s="248">
        <f t="shared" si="49"/>
        <v>0</v>
      </c>
      <c r="F293" s="248">
        <f t="shared" si="49"/>
        <v>0</v>
      </c>
      <c r="G293" s="255">
        <f t="shared" si="49"/>
        <v>0</v>
      </c>
      <c r="H293" s="250">
        <f t="shared" si="49"/>
        <v>0</v>
      </c>
      <c r="I293" s="248">
        <f t="shared" si="49"/>
        <v>0</v>
      </c>
      <c r="J293" s="248">
        <f t="shared" si="49"/>
        <v>0</v>
      </c>
      <c r="K293" s="248">
        <f t="shared" si="49"/>
        <v>0</v>
      </c>
      <c r="L293" s="251">
        <f t="shared" si="49"/>
        <v>0</v>
      </c>
    </row>
    <row r="294" spans="1:12" ht="12.75" hidden="1" thickTop="1" x14ac:dyDescent="0.25">
      <c r="A294" s="256" t="s">
        <v>306</v>
      </c>
      <c r="B294" s="116" t="s">
        <v>307</v>
      </c>
      <c r="C294" s="79">
        <f t="shared" ref="C294:C299" si="50">SUM(D294:G294)</f>
        <v>0</v>
      </c>
      <c r="D294" s="81"/>
      <c r="E294" s="81"/>
      <c r="F294" s="81"/>
      <c r="G294" s="226"/>
      <c r="H294" s="79">
        <f t="shared" ref="H294:H299" si="51">SUM(I294:L294)</f>
        <v>0</v>
      </c>
      <c r="I294" s="81"/>
      <c r="J294" s="81"/>
      <c r="K294" s="81"/>
      <c r="L294" s="227"/>
    </row>
    <row r="295" spans="1:12" ht="24.75" hidden="1" thickTop="1" x14ac:dyDescent="0.25">
      <c r="A295" s="173" t="s">
        <v>308</v>
      </c>
      <c r="B295" s="43" t="s">
        <v>309</v>
      </c>
      <c r="C295" s="72">
        <f t="shared" si="50"/>
        <v>0</v>
      </c>
      <c r="D295" s="74"/>
      <c r="E295" s="74"/>
      <c r="F295" s="74"/>
      <c r="G295" s="156"/>
      <c r="H295" s="72">
        <f t="shared" si="51"/>
        <v>0</v>
      </c>
      <c r="I295" s="74"/>
      <c r="J295" s="74"/>
      <c r="K295" s="74"/>
      <c r="L295" s="157"/>
    </row>
    <row r="296" spans="1:12" ht="12.75" hidden="1" thickTop="1" x14ac:dyDescent="0.25">
      <c r="A296" s="173" t="s">
        <v>310</v>
      </c>
      <c r="B296" s="43" t="s">
        <v>311</v>
      </c>
      <c r="C296" s="72">
        <f t="shared" si="50"/>
        <v>0</v>
      </c>
      <c r="D296" s="74"/>
      <c r="E296" s="74"/>
      <c r="F296" s="74"/>
      <c r="G296" s="156"/>
      <c r="H296" s="72">
        <f t="shared" si="51"/>
        <v>0</v>
      </c>
      <c r="I296" s="74"/>
      <c r="J296" s="74"/>
      <c r="K296" s="74"/>
      <c r="L296" s="157"/>
    </row>
    <row r="297" spans="1:12" ht="24.75" hidden="1" thickTop="1" x14ac:dyDescent="0.25">
      <c r="A297" s="173" t="s">
        <v>312</v>
      </c>
      <c r="B297" s="43" t="s">
        <v>313</v>
      </c>
      <c r="C297" s="72">
        <f t="shared" si="50"/>
        <v>0</v>
      </c>
      <c r="D297" s="74"/>
      <c r="E297" s="74"/>
      <c r="F297" s="74"/>
      <c r="G297" s="156"/>
      <c r="H297" s="72">
        <f t="shared" si="51"/>
        <v>0</v>
      </c>
      <c r="I297" s="74"/>
      <c r="J297" s="74"/>
      <c r="K297" s="74"/>
      <c r="L297" s="157"/>
    </row>
    <row r="298" spans="1:12" ht="12.75" hidden="1" thickTop="1" x14ac:dyDescent="0.25">
      <c r="A298" s="173" t="s">
        <v>314</v>
      </c>
      <c r="B298" s="43" t="s">
        <v>315</v>
      </c>
      <c r="C298" s="72">
        <f t="shared" si="50"/>
        <v>0</v>
      </c>
      <c r="D298" s="74"/>
      <c r="E298" s="74"/>
      <c r="F298" s="74"/>
      <c r="G298" s="156"/>
      <c r="H298" s="72">
        <f t="shared" si="51"/>
        <v>0</v>
      </c>
      <c r="I298" s="74"/>
      <c r="J298" s="74"/>
      <c r="K298" s="74"/>
      <c r="L298" s="157"/>
    </row>
    <row r="299" spans="1:12" ht="24.75" hidden="1" thickTop="1" x14ac:dyDescent="0.25">
      <c r="A299" s="257" t="s">
        <v>316</v>
      </c>
      <c r="B299" s="258" t="s">
        <v>317</v>
      </c>
      <c r="C299" s="183">
        <f t="shared" si="50"/>
        <v>0</v>
      </c>
      <c r="D299" s="187"/>
      <c r="E299" s="187"/>
      <c r="F299" s="187"/>
      <c r="G299" s="259"/>
      <c r="H299" s="183">
        <f t="shared" si="51"/>
        <v>0</v>
      </c>
      <c r="I299" s="187"/>
      <c r="J299" s="187"/>
      <c r="K299" s="187"/>
      <c r="L299" s="189"/>
    </row>
    <row r="300" spans="1:12" s="24" customFormat="1" ht="13.5" hidden="1" thickTop="1" thickBot="1" x14ac:dyDescent="0.3">
      <c r="A300" s="260" t="s">
        <v>318</v>
      </c>
      <c r="B300" s="260" t="s">
        <v>319</v>
      </c>
      <c r="C300" s="261">
        <f>SUM(D300:G300)</f>
        <v>0</v>
      </c>
      <c r="D300" s="262"/>
      <c r="E300" s="262"/>
      <c r="F300" s="262"/>
      <c r="G300" s="263"/>
      <c r="H300" s="261">
        <f>SUM(I300:L300)</f>
        <v>0</v>
      </c>
      <c r="I300" s="262"/>
      <c r="J300" s="262"/>
      <c r="K300" s="262"/>
      <c r="L300" s="264"/>
    </row>
    <row r="301" spans="1:12" s="24" customFormat="1" ht="48.75" hidden="1" thickTop="1" x14ac:dyDescent="0.25">
      <c r="A301" s="254" t="s">
        <v>320</v>
      </c>
      <c r="B301" s="265" t="s">
        <v>321</v>
      </c>
      <c r="C301" s="266">
        <f>SUM(D301:G301)</f>
        <v>0</v>
      </c>
      <c r="D301" s="176"/>
      <c r="E301" s="176"/>
      <c r="F301" s="176"/>
      <c r="G301" s="177"/>
      <c r="H301" s="266">
        <f>SUM(I301:L301)</f>
        <v>0</v>
      </c>
      <c r="I301" s="176"/>
      <c r="J301" s="176"/>
      <c r="K301" s="176"/>
      <c r="L301" s="178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67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67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67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ENh/V2HEjyGKaKWO0qdqiSEAv6KQv88991IelBBjWvaVhD9yeXbbqmWrzuwAMWFAhZmzA/6RpBctzdKzoUi5Qg==" saltValue="RGZ6jh9dAU7HdsCb4IJiog==" spinCount="100000" sheet="1" objects="1" scenarios="1" formatCells="0" formatColumns="0" formatRows="0" insertHyperlinks="0"/>
  <autoFilter ref="A18:M301">
    <filterColumn colId="7">
      <filters blank="1">
        <filter val="1 200"/>
        <filter val="210"/>
        <filter val="51 272"/>
        <filter val="53 077"/>
        <filter val="53 287"/>
        <filter val="605"/>
        <filter val="62 365"/>
        <filter val="9 078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68" customWidth="1"/>
    <col min="2" max="2" width="28" style="268" customWidth="1"/>
    <col min="3" max="3" width="9.7109375" style="268" hidden="1" customWidth="1"/>
    <col min="4" max="4" width="9.5703125" style="268" hidden="1" customWidth="1"/>
    <col min="5" max="6" width="8.7109375" style="268" hidden="1" customWidth="1"/>
    <col min="7" max="7" width="8.28515625" style="268" hidden="1" customWidth="1"/>
    <col min="8" max="11" width="8.7109375" style="268" customWidth="1"/>
    <col min="12" max="12" width="7.5703125" style="268" customWidth="1"/>
    <col min="13" max="16384" width="9.140625" style="1"/>
  </cols>
  <sheetData>
    <row r="1" spans="1:12" x14ac:dyDescent="0.2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35.25" customHeight="1" x14ac:dyDescent="0.25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</row>
    <row r="3" spans="1:12" ht="12.75" customHeight="1" x14ac:dyDescent="0.25">
      <c r="A3" s="2" t="s">
        <v>2</v>
      </c>
      <c r="B3" s="3"/>
      <c r="C3" s="305" t="s">
        <v>3</v>
      </c>
      <c r="D3" s="305"/>
      <c r="E3" s="305"/>
      <c r="F3" s="305"/>
      <c r="G3" s="305"/>
      <c r="H3" s="305"/>
      <c r="I3" s="305"/>
      <c r="J3" s="305"/>
      <c r="K3" s="305"/>
      <c r="L3" s="306"/>
    </row>
    <row r="4" spans="1:12" ht="12.75" customHeight="1" x14ac:dyDescent="0.25">
      <c r="A4" s="2" t="s">
        <v>4</v>
      </c>
      <c r="B4" s="3"/>
      <c r="C4" s="305" t="s">
        <v>5</v>
      </c>
      <c r="D4" s="305"/>
      <c r="E4" s="305"/>
      <c r="F4" s="305"/>
      <c r="G4" s="305"/>
      <c r="H4" s="305"/>
      <c r="I4" s="305"/>
      <c r="J4" s="305"/>
      <c r="K4" s="305"/>
      <c r="L4" s="306"/>
    </row>
    <row r="5" spans="1:12" ht="12.75" customHeight="1" x14ac:dyDescent="0.25">
      <c r="A5" s="4" t="s">
        <v>6</v>
      </c>
      <c r="B5" s="5"/>
      <c r="C5" s="299" t="s">
        <v>7</v>
      </c>
      <c r="D5" s="299"/>
      <c r="E5" s="299"/>
      <c r="F5" s="299"/>
      <c r="G5" s="299"/>
      <c r="H5" s="299"/>
      <c r="I5" s="299"/>
      <c r="J5" s="299"/>
      <c r="K5" s="299"/>
      <c r="L5" s="300"/>
    </row>
    <row r="6" spans="1:12" ht="12.75" customHeight="1" x14ac:dyDescent="0.25">
      <c r="A6" s="4" t="s">
        <v>8</v>
      </c>
      <c r="B6" s="5"/>
      <c r="C6" s="299" t="s">
        <v>9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ht="24.75" customHeight="1" x14ac:dyDescent="0.25">
      <c r="A7" s="4" t="s">
        <v>10</v>
      </c>
      <c r="B7" s="5"/>
      <c r="C7" s="305" t="s">
        <v>11</v>
      </c>
      <c r="D7" s="305"/>
      <c r="E7" s="305"/>
      <c r="F7" s="305"/>
      <c r="G7" s="305"/>
      <c r="H7" s="305"/>
      <c r="I7" s="305"/>
      <c r="J7" s="305"/>
      <c r="K7" s="305"/>
      <c r="L7" s="306"/>
    </row>
    <row r="8" spans="1:12" ht="12.75" customHeight="1" x14ac:dyDescent="0.25">
      <c r="A8" s="6" t="s">
        <v>12</v>
      </c>
      <c r="B8" s="5"/>
      <c r="C8" s="307"/>
      <c r="D8" s="307"/>
      <c r="E8" s="307"/>
      <c r="F8" s="307"/>
      <c r="G8" s="307"/>
      <c r="H8" s="307"/>
      <c r="I8" s="307"/>
      <c r="J8" s="307"/>
      <c r="K8" s="307"/>
      <c r="L8" s="308"/>
    </row>
    <row r="9" spans="1:12" ht="12.75" customHeight="1" x14ac:dyDescent="0.25">
      <c r="A9" s="4"/>
      <c r="B9" s="5" t="s">
        <v>13</v>
      </c>
      <c r="C9" s="299"/>
      <c r="D9" s="299"/>
      <c r="E9" s="299"/>
      <c r="F9" s="299"/>
      <c r="G9" s="299"/>
      <c r="H9" s="299"/>
      <c r="I9" s="299"/>
      <c r="J9" s="299"/>
      <c r="K9" s="299"/>
      <c r="L9" s="300"/>
    </row>
    <row r="10" spans="1:12" ht="12.75" customHeight="1" x14ac:dyDescent="0.25">
      <c r="A10" s="4"/>
      <c r="B10" s="5" t="s">
        <v>14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ht="12.75" customHeight="1" x14ac:dyDescent="0.25">
      <c r="A11" s="4"/>
      <c r="B11" s="5" t="s">
        <v>15</v>
      </c>
      <c r="C11" s="307" t="s">
        <v>16</v>
      </c>
      <c r="D11" s="307"/>
      <c r="E11" s="307"/>
      <c r="F11" s="307"/>
      <c r="G11" s="307"/>
      <c r="H11" s="307"/>
      <c r="I11" s="307"/>
      <c r="J11" s="307"/>
      <c r="K11" s="307"/>
      <c r="L11" s="308"/>
    </row>
    <row r="12" spans="1:12" ht="12.75" customHeight="1" x14ac:dyDescent="0.25">
      <c r="A12" s="4"/>
      <c r="B12" s="5" t="s">
        <v>17</v>
      </c>
      <c r="C12" s="299"/>
      <c r="D12" s="299"/>
      <c r="E12" s="299"/>
      <c r="F12" s="299"/>
      <c r="G12" s="299"/>
      <c r="H12" s="299"/>
      <c r="I12" s="299"/>
      <c r="J12" s="299"/>
      <c r="K12" s="299"/>
      <c r="L12" s="300"/>
    </row>
    <row r="13" spans="1:12" ht="12.75" customHeight="1" x14ac:dyDescent="0.25">
      <c r="A13" s="4"/>
      <c r="B13" s="5" t="s">
        <v>18</v>
      </c>
      <c r="C13" s="299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6" t="s">
        <v>19</v>
      </c>
      <c r="B15" s="279" t="s">
        <v>20</v>
      </c>
      <c r="C15" s="281" t="s">
        <v>21</v>
      </c>
      <c r="D15" s="282"/>
      <c r="E15" s="282"/>
      <c r="F15" s="282"/>
      <c r="G15" s="283"/>
      <c r="H15" s="281" t="s">
        <v>22</v>
      </c>
      <c r="I15" s="282"/>
      <c r="J15" s="282"/>
      <c r="K15" s="282"/>
      <c r="L15" s="284"/>
    </row>
    <row r="16" spans="1:12" s="11" customFormat="1" ht="12.75" customHeight="1" x14ac:dyDescent="0.25">
      <c r="A16" s="277"/>
      <c r="B16" s="280"/>
      <c r="C16" s="285" t="s">
        <v>23</v>
      </c>
      <c r="D16" s="286" t="s">
        <v>24</v>
      </c>
      <c r="E16" s="288" t="s">
        <v>25</v>
      </c>
      <c r="F16" s="290" t="s">
        <v>26</v>
      </c>
      <c r="G16" s="292" t="s">
        <v>27</v>
      </c>
      <c r="H16" s="285" t="s">
        <v>23</v>
      </c>
      <c r="I16" s="286" t="s">
        <v>24</v>
      </c>
      <c r="J16" s="288" t="s">
        <v>25</v>
      </c>
      <c r="K16" s="290" t="s">
        <v>26</v>
      </c>
      <c r="L16" s="295" t="s">
        <v>27</v>
      </c>
    </row>
    <row r="17" spans="1:12" s="12" customFormat="1" ht="61.5" customHeight="1" thickBot="1" x14ac:dyDescent="0.3">
      <c r="A17" s="278"/>
      <c r="B17" s="280"/>
      <c r="C17" s="285"/>
      <c r="D17" s="287"/>
      <c r="E17" s="289"/>
      <c r="F17" s="291"/>
      <c r="G17" s="292"/>
      <c r="H17" s="293"/>
      <c r="I17" s="294"/>
      <c r="J17" s="289"/>
      <c r="K17" s="291"/>
      <c r="L17" s="296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238392</v>
      </c>
      <c r="D20" s="28">
        <f>SUM(D21,D24,D25,D41,D43)</f>
        <v>238392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241680</v>
      </c>
      <c r="I20" s="28">
        <f>SUM(I21,I24,I25,I41,I43)</f>
        <v>241680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31</v>
      </c>
      <c r="C21" s="33">
        <f t="shared" si="0"/>
        <v>3437</v>
      </c>
      <c r="D21" s="34">
        <f>SUM(D22:D23)</f>
        <v>3437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33</v>
      </c>
      <c r="C23" s="45">
        <f t="shared" si="0"/>
        <v>3437</v>
      </c>
      <c r="D23" s="46">
        <v>3437</v>
      </c>
      <c r="E23" s="46"/>
      <c r="F23" s="46"/>
      <c r="G23" s="47"/>
      <c r="H23" s="45">
        <f t="shared" si="1"/>
        <v>0</v>
      </c>
      <c r="I23" s="46">
        <v>0</v>
      </c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34</v>
      </c>
      <c r="C24" s="50">
        <f t="shared" si="0"/>
        <v>234955</v>
      </c>
      <c r="D24" s="51">
        <v>234955</v>
      </c>
      <c r="E24" s="51"/>
      <c r="F24" s="52" t="s">
        <v>35</v>
      </c>
      <c r="G24" s="53" t="s">
        <v>35</v>
      </c>
      <c r="H24" s="50">
        <f t="shared" si="1"/>
        <v>241680</v>
      </c>
      <c r="I24" s="51">
        <v>241680</v>
      </c>
      <c r="J24" s="51"/>
      <c r="K24" s="52" t="s">
        <v>35</v>
      </c>
      <c r="L24" s="54" t="s">
        <v>35</v>
      </c>
    </row>
    <row r="25" spans="1:12" s="24" customFormat="1" ht="24.75" hidden="1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.75" hidden="1" thickTop="1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.75" hidden="1" thickTop="1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ht="12.75" hidden="1" thickTop="1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ht="12.75" hidden="1" thickTop="1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.75" hidden="1" thickTop="1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.75" hidden="1" thickTop="1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.75" hidden="1" thickTop="1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ht="12.75" hidden="1" thickTop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ht="12.75" hidden="1" thickTop="1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.75" hidden="1" thickTop="1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hidden="1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.75" hidden="1" thickTop="1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ht="12.75" hidden="1" thickTop="1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ht="12.75" hidden="1" thickTop="1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.75" hidden="1" thickTop="1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hidden="1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hidden="1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.75" hidden="1" thickTop="1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.75" hidden="1" thickTop="1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hidden="1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.75" hidden="1" thickTop="1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238392</v>
      </c>
      <c r="D50" s="128">
        <f>SUM(D51,D286)</f>
        <v>238392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241680</v>
      </c>
      <c r="I50" s="128">
        <f>SUM(I51,I286)</f>
        <v>241680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238392</v>
      </c>
      <c r="D51" s="134">
        <f>SUM(D52,D194)</f>
        <v>238392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241680</v>
      </c>
      <c r="I51" s="134">
        <f>SUM(I52,I194)</f>
        <v>241680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238392</v>
      </c>
      <c r="D52" s="139">
        <f>SUM(D53,D75,D173,D187)</f>
        <v>238392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241680</v>
      </c>
      <c r="I52" s="139">
        <f>SUM(I53,I75,I173,I187)</f>
        <v>241680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17489</v>
      </c>
      <c r="D53" s="144">
        <f>SUM(D54,D67)</f>
        <v>17489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17489</v>
      </c>
      <c r="I53" s="144">
        <f>SUM(I54,I67)</f>
        <v>17489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14093</v>
      </c>
      <c r="D54" s="63">
        <f>SUM(D55,D58,D66)</f>
        <v>14093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14093</v>
      </c>
      <c r="I54" s="63">
        <f>SUM(I55,I58,I66)</f>
        <v>14093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6"/>
      <c r="H57" s="72">
        <f t="shared" si="6"/>
        <v>0</v>
      </c>
      <c r="I57" s="74"/>
      <c r="J57" s="74"/>
      <c r="K57" s="74"/>
      <c r="L57" s="157"/>
    </row>
    <row r="58" spans="1:12" hidden="1" x14ac:dyDescent="0.25">
      <c r="A58" s="158">
        <v>1140</v>
      </c>
      <c r="B58" s="71" t="s">
        <v>68</v>
      </c>
      <c r="C58" s="72">
        <f t="shared" si="5"/>
        <v>0</v>
      </c>
      <c r="D58" s="159">
        <f>SUM(D59:D65)</f>
        <v>0</v>
      </c>
      <c r="E58" s="159">
        <f>SUM(E59:E65)</f>
        <v>0</v>
      </c>
      <c r="F58" s="159">
        <f>SUM(F59:F65)</f>
        <v>0</v>
      </c>
      <c r="G58" s="160">
        <f>SUM(G59:G65)</f>
        <v>0</v>
      </c>
      <c r="H58" s="72">
        <f t="shared" si="6"/>
        <v>0</v>
      </c>
      <c r="I58" s="159">
        <f>SUM(I59:I65)</f>
        <v>0</v>
      </c>
      <c r="J58" s="159">
        <f>SUM(J59:J65)</f>
        <v>0</v>
      </c>
      <c r="K58" s="159">
        <f>SUM(K59:K65)</f>
        <v>0</v>
      </c>
      <c r="L58" s="161">
        <f>SUM(L59:L65)</f>
        <v>0</v>
      </c>
    </row>
    <row r="59" spans="1:12" hidden="1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6"/>
      <c r="H59" s="72">
        <f t="shared" si="6"/>
        <v>0</v>
      </c>
      <c r="I59" s="74"/>
      <c r="J59" s="74"/>
      <c r="K59" s="74"/>
      <c r="L59" s="157"/>
    </row>
    <row r="60" spans="1:12" ht="24.75" hidden="1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6"/>
      <c r="H60" s="72">
        <f t="shared" si="6"/>
        <v>0</v>
      </c>
      <c r="I60" s="74"/>
      <c r="J60" s="74"/>
      <c r="K60" s="74"/>
      <c r="L60" s="157"/>
    </row>
    <row r="61" spans="1:12" ht="24" hidden="1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6"/>
      <c r="H61" s="72">
        <f t="shared" si="6"/>
        <v>0</v>
      </c>
      <c r="I61" s="74"/>
      <c r="J61" s="74"/>
      <c r="K61" s="74"/>
      <c r="L61" s="157"/>
    </row>
    <row r="62" spans="1:12" ht="27.75" hidden="1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6"/>
      <c r="H62" s="72">
        <f t="shared" si="6"/>
        <v>0</v>
      </c>
      <c r="I62" s="74"/>
      <c r="J62" s="74"/>
      <c r="K62" s="74"/>
      <c r="L62" s="157"/>
    </row>
    <row r="63" spans="1:12" hidden="1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6"/>
      <c r="H63" s="72">
        <f t="shared" si="6"/>
        <v>0</v>
      </c>
      <c r="I63" s="74"/>
      <c r="J63" s="74"/>
      <c r="K63" s="74"/>
      <c r="L63" s="157"/>
    </row>
    <row r="64" spans="1:12" hidden="1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6"/>
      <c r="H64" s="72">
        <f t="shared" si="6"/>
        <v>0</v>
      </c>
      <c r="I64" s="74"/>
      <c r="J64" s="74"/>
      <c r="K64" s="74"/>
      <c r="L64" s="157"/>
    </row>
    <row r="65" spans="1:12" ht="24" hidden="1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6"/>
      <c r="H65" s="72">
        <f t="shared" si="6"/>
        <v>0</v>
      </c>
      <c r="I65" s="74"/>
      <c r="J65" s="74"/>
      <c r="K65" s="74"/>
      <c r="L65" s="157"/>
    </row>
    <row r="66" spans="1:12" ht="36" x14ac:dyDescent="0.25">
      <c r="A66" s="150">
        <v>1150</v>
      </c>
      <c r="B66" s="112" t="s">
        <v>76</v>
      </c>
      <c r="C66" s="117">
        <f t="shared" si="5"/>
        <v>14093</v>
      </c>
      <c r="D66" s="162">
        <v>14093</v>
      </c>
      <c r="E66" s="162"/>
      <c r="F66" s="162"/>
      <c r="G66" s="163"/>
      <c r="H66" s="117">
        <f t="shared" si="6"/>
        <v>14093</v>
      </c>
      <c r="I66" s="162">
        <v>14093</v>
      </c>
      <c r="J66" s="162"/>
      <c r="K66" s="162"/>
      <c r="L66" s="164"/>
    </row>
    <row r="67" spans="1:12" ht="24" x14ac:dyDescent="0.25">
      <c r="A67" s="56">
        <v>1200</v>
      </c>
      <c r="B67" s="147" t="s">
        <v>77</v>
      </c>
      <c r="C67" s="57">
        <f t="shared" si="5"/>
        <v>3396</v>
      </c>
      <c r="D67" s="63">
        <f>SUM(D68:D69)</f>
        <v>3396</v>
      </c>
      <c r="E67" s="63">
        <f>SUM(E68:E69)</f>
        <v>0</v>
      </c>
      <c r="F67" s="63">
        <f>SUM(F68:F69)</f>
        <v>0</v>
      </c>
      <c r="G67" s="165">
        <f>SUM(G68:G69)</f>
        <v>0</v>
      </c>
      <c r="H67" s="57">
        <f t="shared" si="6"/>
        <v>3396</v>
      </c>
      <c r="I67" s="63">
        <f>SUM(I68:I69)</f>
        <v>3396</v>
      </c>
      <c r="J67" s="63">
        <f>SUM(J68:J69)</f>
        <v>0</v>
      </c>
      <c r="K67" s="63">
        <f>SUM(K68:K69)</f>
        <v>0</v>
      </c>
      <c r="L67" s="166">
        <f>SUM(L68:L69)</f>
        <v>0</v>
      </c>
    </row>
    <row r="68" spans="1:12" ht="24" x14ac:dyDescent="0.25">
      <c r="A68" s="167">
        <v>1210</v>
      </c>
      <c r="B68" s="65" t="s">
        <v>78</v>
      </c>
      <c r="C68" s="66">
        <f t="shared" si="5"/>
        <v>3396</v>
      </c>
      <c r="D68" s="68">
        <v>3396</v>
      </c>
      <c r="E68" s="68"/>
      <c r="F68" s="68"/>
      <c r="G68" s="154"/>
      <c r="H68" s="66">
        <f t="shared" si="6"/>
        <v>3396</v>
      </c>
      <c r="I68" s="68">
        <v>3396</v>
      </c>
      <c r="J68" s="68"/>
      <c r="K68" s="68"/>
      <c r="L68" s="155"/>
    </row>
    <row r="69" spans="1:12" ht="24" hidden="1" x14ac:dyDescent="0.25">
      <c r="A69" s="158">
        <v>1220</v>
      </c>
      <c r="B69" s="71" t="s">
        <v>79</v>
      </c>
      <c r="C69" s="72">
        <f t="shared" si="5"/>
        <v>0</v>
      </c>
      <c r="D69" s="159">
        <f>SUM(D70:D74)</f>
        <v>0</v>
      </c>
      <c r="E69" s="159">
        <f>SUM(E70:E74)</f>
        <v>0</v>
      </c>
      <c r="F69" s="159">
        <f>SUM(F70:F74)</f>
        <v>0</v>
      </c>
      <c r="G69" s="160">
        <f>SUM(G70:G74)</f>
        <v>0</v>
      </c>
      <c r="H69" s="72">
        <f t="shared" si="6"/>
        <v>0</v>
      </c>
      <c r="I69" s="159">
        <f>SUM(I70:I74)</f>
        <v>0</v>
      </c>
      <c r="J69" s="159">
        <f>SUM(J70:J74)</f>
        <v>0</v>
      </c>
      <c r="K69" s="159">
        <f>SUM(K70:K74)</f>
        <v>0</v>
      </c>
      <c r="L69" s="161">
        <f>SUM(L70:L74)</f>
        <v>0</v>
      </c>
    </row>
    <row r="70" spans="1:12" ht="48" hidden="1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6"/>
      <c r="H70" s="72">
        <f t="shared" si="6"/>
        <v>0</v>
      </c>
      <c r="I70" s="74"/>
      <c r="J70" s="74"/>
      <c r="K70" s="74"/>
      <c r="L70" s="157"/>
    </row>
    <row r="71" spans="1:12" hidden="1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6"/>
      <c r="H71" s="72">
        <f t="shared" si="6"/>
        <v>0</v>
      </c>
      <c r="I71" s="74"/>
      <c r="J71" s="74"/>
      <c r="K71" s="74"/>
      <c r="L71" s="157"/>
    </row>
    <row r="72" spans="1:12" ht="24" hidden="1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6"/>
      <c r="H72" s="72">
        <f t="shared" si="6"/>
        <v>0</v>
      </c>
      <c r="I72" s="74"/>
      <c r="J72" s="74"/>
      <c r="K72" s="74"/>
      <c r="L72" s="157"/>
    </row>
    <row r="73" spans="1:12" ht="36" hidden="1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6"/>
      <c r="H73" s="72">
        <f t="shared" si="6"/>
        <v>0</v>
      </c>
      <c r="I73" s="74"/>
      <c r="J73" s="74"/>
      <c r="K73" s="74"/>
      <c r="L73" s="157"/>
    </row>
    <row r="74" spans="1:12" ht="48" hidden="1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6"/>
      <c r="H74" s="72">
        <f t="shared" si="6"/>
        <v>0</v>
      </c>
      <c r="I74" s="74"/>
      <c r="J74" s="74"/>
      <c r="K74" s="74"/>
      <c r="L74" s="157"/>
    </row>
    <row r="75" spans="1:12" x14ac:dyDescent="0.25">
      <c r="A75" s="142">
        <v>2000</v>
      </c>
      <c r="B75" s="142" t="s">
        <v>85</v>
      </c>
      <c r="C75" s="143">
        <f t="shared" si="5"/>
        <v>220903</v>
      </c>
      <c r="D75" s="144">
        <f>SUM(D76,D83,D130,D164,D165,D172)</f>
        <v>220903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224191</v>
      </c>
      <c r="I75" s="144">
        <f>SUM(I76,I83,I130,I164,I165,I172)</f>
        <v>224191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5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6">
        <f>SUM(L77,L80)</f>
        <v>0</v>
      </c>
    </row>
    <row r="77" spans="1:12" ht="24" hidden="1" x14ac:dyDescent="0.25">
      <c r="A77" s="167">
        <v>2110</v>
      </c>
      <c r="B77" s="65" t="s">
        <v>87</v>
      </c>
      <c r="C77" s="66">
        <f t="shared" si="5"/>
        <v>0</v>
      </c>
      <c r="D77" s="168">
        <f>SUM(D78:D79)</f>
        <v>0</v>
      </c>
      <c r="E77" s="168">
        <f>SUM(E78:E79)</f>
        <v>0</v>
      </c>
      <c r="F77" s="168">
        <f>SUM(F78:F79)</f>
        <v>0</v>
      </c>
      <c r="G77" s="169">
        <f>SUM(G78:G79)</f>
        <v>0</v>
      </c>
      <c r="H77" s="66">
        <f t="shared" si="6"/>
        <v>0</v>
      </c>
      <c r="I77" s="168">
        <f>SUM(I78:I79)</f>
        <v>0</v>
      </c>
      <c r="J77" s="168">
        <f>SUM(J78:J79)</f>
        <v>0</v>
      </c>
      <c r="K77" s="168">
        <f>SUM(K78:K79)</f>
        <v>0</v>
      </c>
      <c r="L77" s="170">
        <f>SUM(L78:L79)</f>
        <v>0</v>
      </c>
    </row>
    <row r="78" spans="1:12" hidden="1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6"/>
      <c r="H78" s="72">
        <f t="shared" si="6"/>
        <v>0</v>
      </c>
      <c r="I78" s="74"/>
      <c r="J78" s="74"/>
      <c r="K78" s="74"/>
      <c r="L78" s="157"/>
    </row>
    <row r="79" spans="1:12" ht="24" hidden="1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6"/>
      <c r="H79" s="72">
        <f t="shared" si="6"/>
        <v>0</v>
      </c>
      <c r="I79" s="74"/>
      <c r="J79" s="74"/>
      <c r="K79" s="74"/>
      <c r="L79" s="157"/>
    </row>
    <row r="80" spans="1:12" ht="24" hidden="1" x14ac:dyDescent="0.25">
      <c r="A80" s="158">
        <v>2120</v>
      </c>
      <c r="B80" s="71" t="s">
        <v>90</v>
      </c>
      <c r="C80" s="72">
        <f t="shared" si="5"/>
        <v>0</v>
      </c>
      <c r="D80" s="159">
        <f>SUM(D81:D82)</f>
        <v>0</v>
      </c>
      <c r="E80" s="159">
        <f>SUM(E81:E82)</f>
        <v>0</v>
      </c>
      <c r="F80" s="159">
        <f>SUM(F81:F82)</f>
        <v>0</v>
      </c>
      <c r="G80" s="160">
        <f>SUM(G81:G82)</f>
        <v>0</v>
      </c>
      <c r="H80" s="72">
        <f t="shared" si="6"/>
        <v>0</v>
      </c>
      <c r="I80" s="159">
        <f>SUM(I81:I82)</f>
        <v>0</v>
      </c>
      <c r="J80" s="159">
        <f>SUM(J81:J82)</f>
        <v>0</v>
      </c>
      <c r="K80" s="159">
        <f>SUM(K81:K82)</f>
        <v>0</v>
      </c>
      <c r="L80" s="161">
        <f>SUM(L81:L82)</f>
        <v>0</v>
      </c>
    </row>
    <row r="81" spans="1:12" hidden="1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6"/>
      <c r="H81" s="72">
        <f t="shared" si="6"/>
        <v>0</v>
      </c>
      <c r="I81" s="74"/>
      <c r="J81" s="74"/>
      <c r="K81" s="74"/>
      <c r="L81" s="157"/>
    </row>
    <row r="82" spans="1:12" ht="24" hidden="1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6"/>
      <c r="H82" s="72">
        <f t="shared" si="6"/>
        <v>0</v>
      </c>
      <c r="I82" s="74"/>
      <c r="J82" s="74"/>
      <c r="K82" s="74"/>
      <c r="L82" s="157"/>
    </row>
    <row r="83" spans="1:12" x14ac:dyDescent="0.25">
      <c r="A83" s="56">
        <v>2200</v>
      </c>
      <c r="B83" s="147" t="s">
        <v>91</v>
      </c>
      <c r="C83" s="57">
        <f t="shared" si="5"/>
        <v>220288</v>
      </c>
      <c r="D83" s="63">
        <f>SUM(D84,D89,D95,D103,D112,D116,D122,D128)</f>
        <v>220288</v>
      </c>
      <c r="E83" s="63">
        <f>SUM(E84,E89,E95,E103,E112,E116,E122,E128)</f>
        <v>0</v>
      </c>
      <c r="F83" s="63">
        <f>SUM(F84,F89,F95,F103,F112,F116,F122,F128)</f>
        <v>0</v>
      </c>
      <c r="G83" s="165">
        <f>SUM(G84,G89,G95,G103,G112,G116,G122,G128)</f>
        <v>0</v>
      </c>
      <c r="H83" s="57">
        <f t="shared" si="6"/>
        <v>223981</v>
      </c>
      <c r="I83" s="63">
        <f>SUM(I84,I89,I95,I103,I112,I116,I122,I128)</f>
        <v>223981</v>
      </c>
      <c r="J83" s="63">
        <f>SUM(J84,J89,J95,J103,J112,J116,J122,J128)</f>
        <v>0</v>
      </c>
      <c r="K83" s="63">
        <f>SUM(K84,K89,K95,K103,K112,K116,K122,K128)</f>
        <v>0</v>
      </c>
      <c r="L83" s="171">
        <f>SUM(L84,L89,L95,L103,L112,L116,L122,L128)</f>
        <v>0</v>
      </c>
    </row>
    <row r="84" spans="1:12" x14ac:dyDescent="0.25">
      <c r="A84" s="150">
        <v>2210</v>
      </c>
      <c r="B84" s="112" t="s">
        <v>92</v>
      </c>
      <c r="C84" s="117">
        <f t="shared" si="5"/>
        <v>256</v>
      </c>
      <c r="D84" s="151">
        <f>SUM(D85:D88)</f>
        <v>256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204</v>
      </c>
      <c r="I84" s="151">
        <f>SUM(I85:I88)</f>
        <v>204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161</v>
      </c>
      <c r="D86" s="74">
        <v>161</v>
      </c>
      <c r="E86" s="74"/>
      <c r="F86" s="74"/>
      <c r="G86" s="156"/>
      <c r="H86" s="72">
        <f t="shared" si="6"/>
        <v>161</v>
      </c>
      <c r="I86" s="74">
        <v>161</v>
      </c>
      <c r="J86" s="74"/>
      <c r="K86" s="74"/>
      <c r="L86" s="157"/>
    </row>
    <row r="87" spans="1:12" ht="24" x14ac:dyDescent="0.25">
      <c r="A87" s="44">
        <v>2214</v>
      </c>
      <c r="B87" s="71" t="s">
        <v>95</v>
      </c>
      <c r="C87" s="72">
        <f t="shared" si="5"/>
        <v>95</v>
      </c>
      <c r="D87" s="74">
        <v>95</v>
      </c>
      <c r="E87" s="74"/>
      <c r="F87" s="74"/>
      <c r="G87" s="156"/>
      <c r="H87" s="72">
        <f t="shared" si="6"/>
        <v>43</v>
      </c>
      <c r="I87" s="74">
        <v>43</v>
      </c>
      <c r="J87" s="74"/>
      <c r="K87" s="74"/>
      <c r="L87" s="157"/>
    </row>
    <row r="88" spans="1:12" hidden="1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6"/>
      <c r="H88" s="72">
        <f t="shared" si="6"/>
        <v>0</v>
      </c>
      <c r="I88" s="74"/>
      <c r="J88" s="74"/>
      <c r="K88" s="74"/>
      <c r="L88" s="157"/>
    </row>
    <row r="89" spans="1:12" ht="24" x14ac:dyDescent="0.25">
      <c r="A89" s="158">
        <v>2220</v>
      </c>
      <c r="B89" s="71" t="s">
        <v>97</v>
      </c>
      <c r="C89" s="72">
        <f t="shared" si="5"/>
        <v>432</v>
      </c>
      <c r="D89" s="159">
        <f>SUM(D90:D94)</f>
        <v>432</v>
      </c>
      <c r="E89" s="159">
        <f>SUM(E90:E94)</f>
        <v>0</v>
      </c>
      <c r="F89" s="159">
        <f>SUM(F90:F94)</f>
        <v>0</v>
      </c>
      <c r="G89" s="160">
        <f>SUM(G90:G94)</f>
        <v>0</v>
      </c>
      <c r="H89" s="72">
        <f t="shared" si="6"/>
        <v>424</v>
      </c>
      <c r="I89" s="159">
        <f>SUM(I90:I94)</f>
        <v>424</v>
      </c>
      <c r="J89" s="159">
        <f>SUM(J90:J94)</f>
        <v>0</v>
      </c>
      <c r="K89" s="159">
        <f>SUM(K90:K94)</f>
        <v>0</v>
      </c>
      <c r="L89" s="161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168</v>
      </c>
      <c r="D90" s="74">
        <v>168</v>
      </c>
      <c r="E90" s="74"/>
      <c r="F90" s="74"/>
      <c r="G90" s="156"/>
      <c r="H90" s="72">
        <f t="shared" si="6"/>
        <v>160</v>
      </c>
      <c r="I90" s="74">
        <v>160</v>
      </c>
      <c r="J90" s="74"/>
      <c r="K90" s="74"/>
      <c r="L90" s="157"/>
    </row>
    <row r="91" spans="1:12" x14ac:dyDescent="0.25">
      <c r="A91" s="44">
        <v>2222</v>
      </c>
      <c r="B91" s="71" t="s">
        <v>99</v>
      </c>
      <c r="C91" s="72">
        <f t="shared" si="5"/>
        <v>18</v>
      </c>
      <c r="D91" s="74">
        <v>18</v>
      </c>
      <c r="E91" s="74"/>
      <c r="F91" s="74"/>
      <c r="G91" s="156"/>
      <c r="H91" s="72">
        <f t="shared" si="6"/>
        <v>18</v>
      </c>
      <c r="I91" s="74">
        <v>18</v>
      </c>
      <c r="J91" s="74"/>
      <c r="K91" s="74"/>
      <c r="L91" s="157"/>
    </row>
    <row r="92" spans="1:12" x14ac:dyDescent="0.25">
      <c r="A92" s="44">
        <v>2223</v>
      </c>
      <c r="B92" s="71" t="s">
        <v>100</v>
      </c>
      <c r="C92" s="72">
        <f t="shared" si="5"/>
        <v>228</v>
      </c>
      <c r="D92" s="74">
        <v>228</v>
      </c>
      <c r="E92" s="74"/>
      <c r="F92" s="74"/>
      <c r="G92" s="156"/>
      <c r="H92" s="72">
        <f t="shared" si="6"/>
        <v>228</v>
      </c>
      <c r="I92" s="74">
        <v>228</v>
      </c>
      <c r="J92" s="74"/>
      <c r="K92" s="74"/>
      <c r="L92" s="157"/>
    </row>
    <row r="93" spans="1:12" ht="48" x14ac:dyDescent="0.25">
      <c r="A93" s="44">
        <v>2224</v>
      </c>
      <c r="B93" s="71" t="s">
        <v>101</v>
      </c>
      <c r="C93" s="72">
        <f t="shared" si="5"/>
        <v>18</v>
      </c>
      <c r="D93" s="74">
        <v>18</v>
      </c>
      <c r="E93" s="74"/>
      <c r="F93" s="74"/>
      <c r="G93" s="156"/>
      <c r="H93" s="72">
        <f t="shared" si="6"/>
        <v>18</v>
      </c>
      <c r="I93" s="74">
        <v>18</v>
      </c>
      <c r="J93" s="74"/>
      <c r="K93" s="74"/>
      <c r="L93" s="157"/>
    </row>
    <row r="94" spans="1:12" ht="24" hidden="1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6"/>
      <c r="H94" s="72">
        <f t="shared" si="6"/>
        <v>0</v>
      </c>
      <c r="I94" s="74"/>
      <c r="J94" s="74"/>
      <c r="K94" s="74"/>
      <c r="L94" s="157"/>
    </row>
    <row r="95" spans="1:12" ht="36" hidden="1" x14ac:dyDescent="0.25">
      <c r="A95" s="158">
        <v>2230</v>
      </c>
      <c r="B95" s="71" t="s">
        <v>103</v>
      </c>
      <c r="C95" s="72">
        <f t="shared" si="5"/>
        <v>0</v>
      </c>
      <c r="D95" s="159">
        <f>SUM(D96:D102)</f>
        <v>0</v>
      </c>
      <c r="E95" s="159">
        <f>SUM(E96:E102)</f>
        <v>0</v>
      </c>
      <c r="F95" s="159">
        <f>SUM(F96:F102)</f>
        <v>0</v>
      </c>
      <c r="G95" s="160">
        <f>SUM(G96:G102)</f>
        <v>0</v>
      </c>
      <c r="H95" s="72">
        <f t="shared" si="6"/>
        <v>0</v>
      </c>
      <c r="I95" s="159">
        <f>SUM(I96:I102)</f>
        <v>0</v>
      </c>
      <c r="J95" s="159">
        <f>SUM(J96:J102)</f>
        <v>0</v>
      </c>
      <c r="K95" s="159">
        <f>SUM(K96:K102)</f>
        <v>0</v>
      </c>
      <c r="L95" s="161">
        <f>SUM(L96:L102)</f>
        <v>0</v>
      </c>
    </row>
    <row r="96" spans="1:12" ht="24" hidden="1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6"/>
      <c r="H96" s="72">
        <f t="shared" si="6"/>
        <v>0</v>
      </c>
      <c r="I96" s="74"/>
      <c r="J96" s="74"/>
      <c r="K96" s="74"/>
      <c r="L96" s="157"/>
    </row>
    <row r="97" spans="1:12" ht="24.75" hidden="1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6"/>
      <c r="H97" s="72">
        <f t="shared" si="6"/>
        <v>0</v>
      </c>
      <c r="I97" s="74"/>
      <c r="J97" s="74"/>
      <c r="K97" s="74"/>
      <c r="L97" s="157"/>
    </row>
    <row r="98" spans="1:12" ht="24" hidden="1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6"/>
      <c r="H99" s="72">
        <f t="shared" si="6"/>
        <v>0</v>
      </c>
      <c r="I99" s="74"/>
      <c r="J99" s="74"/>
      <c r="K99" s="74"/>
      <c r="L99" s="157"/>
    </row>
    <row r="100" spans="1:12" ht="24" hidden="1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6"/>
      <c r="H100" s="72">
        <f t="shared" si="6"/>
        <v>0</v>
      </c>
      <c r="I100" s="74"/>
      <c r="J100" s="74"/>
      <c r="K100" s="74"/>
      <c r="L100" s="157"/>
    </row>
    <row r="101" spans="1:12" hidden="1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6"/>
      <c r="H101" s="72">
        <f t="shared" si="6"/>
        <v>0</v>
      </c>
      <c r="I101" s="74"/>
      <c r="J101" s="74"/>
      <c r="K101" s="74"/>
      <c r="L101" s="157"/>
    </row>
    <row r="102" spans="1:12" ht="24" hidden="1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6"/>
      <c r="H102" s="72">
        <f t="shared" si="6"/>
        <v>0</v>
      </c>
      <c r="I102" s="74"/>
      <c r="J102" s="74"/>
      <c r="K102" s="74"/>
      <c r="L102" s="157"/>
    </row>
    <row r="103" spans="1:12" ht="36" x14ac:dyDescent="0.25">
      <c r="A103" s="158">
        <v>2240</v>
      </c>
      <c r="B103" s="71" t="s">
        <v>111</v>
      </c>
      <c r="C103" s="72">
        <f t="shared" si="5"/>
        <v>160</v>
      </c>
      <c r="D103" s="159">
        <f>SUM(D104:D111)</f>
        <v>160</v>
      </c>
      <c r="E103" s="159">
        <f>SUM(E104:E111)</f>
        <v>0</v>
      </c>
      <c r="F103" s="159">
        <f>SUM(F104:F111)</f>
        <v>0</v>
      </c>
      <c r="G103" s="160">
        <f>SUM(G104:G111)</f>
        <v>0</v>
      </c>
      <c r="H103" s="72">
        <f t="shared" si="6"/>
        <v>160</v>
      </c>
      <c r="I103" s="159">
        <f>SUM(I104:I111)</f>
        <v>160</v>
      </c>
      <c r="J103" s="159">
        <f>SUM(J104:J111)</f>
        <v>0</v>
      </c>
      <c r="K103" s="159">
        <f>SUM(K104:K111)</f>
        <v>0</v>
      </c>
      <c r="L103" s="161">
        <f>SUM(L104:L111)</f>
        <v>0</v>
      </c>
    </row>
    <row r="104" spans="1:12" hidden="1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6"/>
      <c r="H104" s="72">
        <f t="shared" si="6"/>
        <v>0</v>
      </c>
      <c r="I104" s="74"/>
      <c r="J104" s="74"/>
      <c r="K104" s="74"/>
      <c r="L104" s="157"/>
    </row>
    <row r="105" spans="1:12" ht="24" hidden="1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6"/>
      <c r="H105" s="72">
        <f t="shared" si="6"/>
        <v>0</v>
      </c>
      <c r="I105" s="74"/>
      <c r="J105" s="74"/>
      <c r="K105" s="74"/>
      <c r="L105" s="157"/>
    </row>
    <row r="106" spans="1:12" ht="24" hidden="1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6"/>
      <c r="H106" s="72">
        <f t="shared" si="6"/>
        <v>0</v>
      </c>
      <c r="I106" s="74"/>
      <c r="J106" s="74"/>
      <c r="K106" s="74"/>
      <c r="L106" s="157"/>
    </row>
    <row r="107" spans="1:12" x14ac:dyDescent="0.25">
      <c r="A107" s="44">
        <v>2244</v>
      </c>
      <c r="B107" s="71" t="s">
        <v>115</v>
      </c>
      <c r="C107" s="72">
        <f t="shared" si="5"/>
        <v>160</v>
      </c>
      <c r="D107" s="74">
        <v>160</v>
      </c>
      <c r="E107" s="74"/>
      <c r="F107" s="74"/>
      <c r="G107" s="156"/>
      <c r="H107" s="72">
        <f t="shared" si="6"/>
        <v>160</v>
      </c>
      <c r="I107" s="74">
        <v>160</v>
      </c>
      <c r="J107" s="74"/>
      <c r="K107" s="74"/>
      <c r="L107" s="157"/>
    </row>
    <row r="108" spans="1:12" ht="24" hidden="1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6"/>
      <c r="H108" s="72">
        <f t="shared" si="6"/>
        <v>0</v>
      </c>
      <c r="I108" s="74"/>
      <c r="J108" s="74"/>
      <c r="K108" s="74"/>
      <c r="L108" s="157"/>
    </row>
    <row r="109" spans="1:12" hidden="1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6"/>
      <c r="H109" s="72">
        <f t="shared" si="6"/>
        <v>0</v>
      </c>
      <c r="I109" s="74"/>
      <c r="J109" s="74"/>
      <c r="K109" s="74"/>
      <c r="L109" s="157"/>
    </row>
    <row r="110" spans="1:12" ht="24" hidden="1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6"/>
      <c r="H110" s="72">
        <f t="shared" si="6"/>
        <v>0</v>
      </c>
      <c r="I110" s="74"/>
      <c r="J110" s="74"/>
      <c r="K110" s="74"/>
      <c r="L110" s="157"/>
    </row>
    <row r="111" spans="1:12" ht="24" hidden="1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6"/>
      <c r="H111" s="72">
        <f t="shared" si="6"/>
        <v>0</v>
      </c>
      <c r="I111" s="74"/>
      <c r="J111" s="74"/>
      <c r="K111" s="74"/>
      <c r="L111" s="157"/>
    </row>
    <row r="112" spans="1:12" hidden="1" x14ac:dyDescent="0.25">
      <c r="A112" s="158">
        <v>2250</v>
      </c>
      <c r="B112" s="71" t="s">
        <v>120</v>
      </c>
      <c r="C112" s="72">
        <f t="shared" si="5"/>
        <v>0</v>
      </c>
      <c r="D112" s="159">
        <f>SUM(D113:D115)</f>
        <v>0</v>
      </c>
      <c r="E112" s="159">
        <f>SUM(E113:E115)</f>
        <v>0</v>
      </c>
      <c r="F112" s="159">
        <f>SUM(F113:F115)</f>
        <v>0</v>
      </c>
      <c r="G112" s="172">
        <f>SUM(G113:G115)</f>
        <v>0</v>
      </c>
      <c r="H112" s="72">
        <f t="shared" si="6"/>
        <v>0</v>
      </c>
      <c r="I112" s="159">
        <f>SUM(I113:I115)</f>
        <v>0</v>
      </c>
      <c r="J112" s="159">
        <f>SUM(J113:J115)</f>
        <v>0</v>
      </c>
      <c r="K112" s="159">
        <f>SUM(K113:K115)</f>
        <v>0</v>
      </c>
      <c r="L112" s="161">
        <f>SUM(L113:L115)</f>
        <v>0</v>
      </c>
    </row>
    <row r="113" spans="1:12" hidden="1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6"/>
      <c r="H113" s="72">
        <f t="shared" si="6"/>
        <v>0</v>
      </c>
      <c r="I113" s="74"/>
      <c r="J113" s="74"/>
      <c r="K113" s="74"/>
      <c r="L113" s="157"/>
    </row>
    <row r="114" spans="1:12" ht="24" hidden="1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6"/>
      <c r="H114" s="72">
        <f>SUM(I114:L114)</f>
        <v>0</v>
      </c>
      <c r="I114" s="74"/>
      <c r="J114" s="74"/>
      <c r="K114" s="74"/>
      <c r="L114" s="157"/>
    </row>
    <row r="115" spans="1:12" ht="24" hidden="1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6"/>
      <c r="H115" s="72">
        <f>SUM(I115:L115)</f>
        <v>0</v>
      </c>
      <c r="I115" s="74"/>
      <c r="J115" s="74"/>
      <c r="K115" s="74"/>
      <c r="L115" s="157"/>
    </row>
    <row r="116" spans="1:12" hidden="1" x14ac:dyDescent="0.25">
      <c r="A116" s="158">
        <v>2260</v>
      </c>
      <c r="B116" s="71" t="s">
        <v>124</v>
      </c>
      <c r="C116" s="72">
        <f t="shared" ref="C116:C187" si="7">SUM(D116:G116)</f>
        <v>0</v>
      </c>
      <c r="D116" s="159">
        <f>SUM(D117:D121)</f>
        <v>0</v>
      </c>
      <c r="E116" s="159">
        <f>SUM(E117:E121)</f>
        <v>0</v>
      </c>
      <c r="F116" s="159">
        <f>SUM(F117:F121)</f>
        <v>0</v>
      </c>
      <c r="G116" s="160">
        <f>SUM(G117:G121)</f>
        <v>0</v>
      </c>
      <c r="H116" s="72">
        <f t="shared" ref="H116:H188" si="8">SUM(I116:L116)</f>
        <v>0</v>
      </c>
      <c r="I116" s="159">
        <f>SUM(I117:I121)</f>
        <v>0</v>
      </c>
      <c r="J116" s="159">
        <f>SUM(J117:J121)</f>
        <v>0</v>
      </c>
      <c r="K116" s="159">
        <f>SUM(K117:K121)</f>
        <v>0</v>
      </c>
      <c r="L116" s="161">
        <f>SUM(L117:L121)</f>
        <v>0</v>
      </c>
    </row>
    <row r="117" spans="1:12" hidden="1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6"/>
      <c r="H117" s="72">
        <f t="shared" si="8"/>
        <v>0</v>
      </c>
      <c r="I117" s="74"/>
      <c r="J117" s="74"/>
      <c r="K117" s="74"/>
      <c r="L117" s="157"/>
    </row>
    <row r="118" spans="1:12" hidden="1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6"/>
      <c r="H118" s="72">
        <f t="shared" si="8"/>
        <v>0</v>
      </c>
      <c r="I118" s="74"/>
      <c r="J118" s="74"/>
      <c r="K118" s="74"/>
      <c r="L118" s="157"/>
    </row>
    <row r="119" spans="1:12" hidden="1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6"/>
      <c r="H119" s="72">
        <f t="shared" si="8"/>
        <v>0</v>
      </c>
      <c r="I119" s="74"/>
      <c r="J119" s="74"/>
      <c r="K119" s="74"/>
      <c r="L119" s="157"/>
    </row>
    <row r="120" spans="1:12" ht="24" hidden="1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6"/>
      <c r="H120" s="72">
        <f t="shared" si="8"/>
        <v>0</v>
      </c>
      <c r="I120" s="74"/>
      <c r="J120" s="74"/>
      <c r="K120" s="74"/>
      <c r="L120" s="157"/>
    </row>
    <row r="121" spans="1:12" hidden="1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6"/>
      <c r="H121" s="72">
        <f t="shared" si="8"/>
        <v>0</v>
      </c>
      <c r="I121" s="74"/>
      <c r="J121" s="74"/>
      <c r="K121" s="74"/>
      <c r="L121" s="157"/>
    </row>
    <row r="122" spans="1:12" x14ac:dyDescent="0.25">
      <c r="A122" s="158">
        <v>2270</v>
      </c>
      <c r="B122" s="71" t="s">
        <v>130</v>
      </c>
      <c r="C122" s="72">
        <f t="shared" si="7"/>
        <v>219440</v>
      </c>
      <c r="D122" s="159">
        <f>SUM(D123:D127)</f>
        <v>219440</v>
      </c>
      <c r="E122" s="159">
        <f>SUM(E123:E127)</f>
        <v>0</v>
      </c>
      <c r="F122" s="159">
        <f>SUM(F123:F127)</f>
        <v>0</v>
      </c>
      <c r="G122" s="160">
        <f>SUM(G123:G127)</f>
        <v>0</v>
      </c>
      <c r="H122" s="72">
        <f t="shared" si="8"/>
        <v>223193</v>
      </c>
      <c r="I122" s="159">
        <f>SUM(I123:I127)</f>
        <v>223193</v>
      </c>
      <c r="J122" s="159">
        <f>SUM(J123:J127)</f>
        <v>0</v>
      </c>
      <c r="K122" s="159">
        <f>SUM(K123:K127)</f>
        <v>0</v>
      </c>
      <c r="L122" s="161">
        <f>SUM(L123:L127)</f>
        <v>0</v>
      </c>
    </row>
    <row r="123" spans="1:12" hidden="1" x14ac:dyDescent="0.25">
      <c r="A123" s="44">
        <v>2272</v>
      </c>
      <c r="B123" s="173" t="s">
        <v>131</v>
      </c>
      <c r="C123" s="72">
        <f t="shared" si="7"/>
        <v>0</v>
      </c>
      <c r="D123" s="74"/>
      <c r="E123" s="74"/>
      <c r="F123" s="74"/>
      <c r="G123" s="156"/>
      <c r="H123" s="72">
        <f t="shared" si="8"/>
        <v>0</v>
      </c>
      <c r="I123" s="74"/>
      <c r="J123" s="74"/>
      <c r="K123" s="74"/>
      <c r="L123" s="157"/>
    </row>
    <row r="124" spans="1:12" ht="24" hidden="1" x14ac:dyDescent="0.25">
      <c r="A124" s="44">
        <v>2274</v>
      </c>
      <c r="B124" s="174" t="s">
        <v>132</v>
      </c>
      <c r="C124" s="72">
        <f t="shared" si="7"/>
        <v>0</v>
      </c>
      <c r="D124" s="74"/>
      <c r="E124" s="74"/>
      <c r="F124" s="74"/>
      <c r="G124" s="156"/>
      <c r="H124" s="72">
        <f t="shared" si="8"/>
        <v>0</v>
      </c>
      <c r="I124" s="74"/>
      <c r="J124" s="74"/>
      <c r="K124" s="74"/>
      <c r="L124" s="157"/>
    </row>
    <row r="125" spans="1:12" ht="24" x14ac:dyDescent="0.25">
      <c r="A125" s="44">
        <v>2275</v>
      </c>
      <c r="B125" s="71" t="s">
        <v>133</v>
      </c>
      <c r="C125" s="72">
        <f t="shared" si="7"/>
        <v>5808</v>
      </c>
      <c r="D125" s="74">
        <v>5808</v>
      </c>
      <c r="E125" s="74"/>
      <c r="F125" s="74"/>
      <c r="G125" s="156"/>
      <c r="H125" s="72">
        <f t="shared" si="8"/>
        <v>5808</v>
      </c>
      <c r="I125" s="74">
        <v>5808</v>
      </c>
      <c r="J125" s="74"/>
      <c r="K125" s="74"/>
      <c r="L125" s="157"/>
    </row>
    <row r="126" spans="1:12" ht="36" hidden="1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6"/>
      <c r="H126" s="72">
        <f t="shared" si="8"/>
        <v>0</v>
      </c>
      <c r="I126" s="74"/>
      <c r="J126" s="74"/>
      <c r="K126" s="74"/>
      <c r="L126" s="157"/>
    </row>
    <row r="127" spans="1:12" ht="24" x14ac:dyDescent="0.25">
      <c r="A127" s="44">
        <v>2279</v>
      </c>
      <c r="B127" s="71" t="s">
        <v>135</v>
      </c>
      <c r="C127" s="72">
        <f t="shared" si="7"/>
        <v>213632</v>
      </c>
      <c r="D127" s="74">
        <v>213632</v>
      </c>
      <c r="E127" s="74"/>
      <c r="F127" s="74"/>
      <c r="G127" s="156"/>
      <c r="H127" s="72">
        <f t="shared" si="8"/>
        <v>217385</v>
      </c>
      <c r="I127" s="74">
        <v>217385</v>
      </c>
      <c r="J127" s="74"/>
      <c r="K127" s="74"/>
      <c r="L127" s="157"/>
    </row>
    <row r="128" spans="1:12" ht="48" hidden="1" x14ac:dyDescent="0.25">
      <c r="A128" s="167">
        <v>2280</v>
      </c>
      <c r="B128" s="65" t="s">
        <v>136</v>
      </c>
      <c r="C128" s="66">
        <f t="shared" ref="C128:L128" si="9">SUM(C129)</f>
        <v>0</v>
      </c>
      <c r="D128" s="168">
        <f t="shared" si="9"/>
        <v>0</v>
      </c>
      <c r="E128" s="168">
        <f t="shared" si="9"/>
        <v>0</v>
      </c>
      <c r="F128" s="168">
        <f t="shared" si="9"/>
        <v>0</v>
      </c>
      <c r="G128" s="168">
        <f t="shared" si="9"/>
        <v>0</v>
      </c>
      <c r="H128" s="66">
        <f t="shared" si="9"/>
        <v>0</v>
      </c>
      <c r="I128" s="168">
        <f t="shared" si="9"/>
        <v>0</v>
      </c>
      <c r="J128" s="168">
        <f t="shared" si="9"/>
        <v>0</v>
      </c>
      <c r="K128" s="168">
        <f t="shared" si="9"/>
        <v>0</v>
      </c>
      <c r="L128" s="175">
        <f t="shared" si="9"/>
        <v>0</v>
      </c>
    </row>
    <row r="129" spans="1:12" ht="24" hidden="1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6"/>
      <c r="H129" s="72">
        <f>SUM(I129:L129)</f>
        <v>0</v>
      </c>
      <c r="I129" s="74"/>
      <c r="J129" s="74"/>
      <c r="K129" s="74"/>
      <c r="L129" s="157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615</v>
      </c>
      <c r="D130" s="63">
        <f>SUM(D131,D136,D140,D141,D144,D151,D159,D160,D163)</f>
        <v>615</v>
      </c>
      <c r="E130" s="63">
        <f>SUM(E131,E136,E140,E141,E144,E151,E159,E160,E163)</f>
        <v>0</v>
      </c>
      <c r="F130" s="63">
        <f>SUM(F131,F136,F140,F141,F144,F151,F159,F160,F163)</f>
        <v>0</v>
      </c>
      <c r="G130" s="165">
        <f>SUM(G131,G136,G140,G141,G144,G151,G159,G160,G163)</f>
        <v>0</v>
      </c>
      <c r="H130" s="57">
        <f t="shared" si="8"/>
        <v>210</v>
      </c>
      <c r="I130" s="63">
        <f>SUM(I131,I136,I140,I141,I144,I151,I159,I160,I163)</f>
        <v>210</v>
      </c>
      <c r="J130" s="63">
        <f>SUM(J131,J136,J140,J141,J144,J151,J159,J160,J163)</f>
        <v>0</v>
      </c>
      <c r="K130" s="63">
        <f>SUM(K131,K136,K140,K141,K144,K151,K159,K160,K163)</f>
        <v>0</v>
      </c>
      <c r="L130" s="166">
        <f>SUM(L131,L136,L140,L141,L144,L151,L159,L160,L163)</f>
        <v>0</v>
      </c>
    </row>
    <row r="131" spans="1:12" ht="24" x14ac:dyDescent="0.25">
      <c r="A131" s="167">
        <v>2310</v>
      </c>
      <c r="B131" s="65" t="s">
        <v>139</v>
      </c>
      <c r="C131" s="66">
        <f t="shared" si="7"/>
        <v>470</v>
      </c>
      <c r="D131" s="168">
        <f>SUM(D132:D135)</f>
        <v>470</v>
      </c>
      <c r="E131" s="168">
        <f t="shared" ref="E131:L131" si="10">SUM(E132:E135)</f>
        <v>0</v>
      </c>
      <c r="F131" s="168">
        <f t="shared" si="10"/>
        <v>0</v>
      </c>
      <c r="G131" s="169">
        <f t="shared" si="10"/>
        <v>0</v>
      </c>
      <c r="H131" s="66">
        <f t="shared" si="8"/>
        <v>150</v>
      </c>
      <c r="I131" s="168">
        <f t="shared" si="10"/>
        <v>150</v>
      </c>
      <c r="J131" s="168">
        <f t="shared" si="10"/>
        <v>0</v>
      </c>
      <c r="K131" s="168">
        <f t="shared" si="10"/>
        <v>0</v>
      </c>
      <c r="L131" s="170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470</v>
      </c>
      <c r="D132" s="74">
        <v>470</v>
      </c>
      <c r="E132" s="74"/>
      <c r="F132" s="74"/>
      <c r="G132" s="156"/>
      <c r="H132" s="72">
        <f t="shared" si="8"/>
        <v>150</v>
      </c>
      <c r="I132" s="74">
        <v>150</v>
      </c>
      <c r="J132" s="74"/>
      <c r="K132" s="74"/>
      <c r="L132" s="157"/>
    </row>
    <row r="133" spans="1:12" hidden="1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6"/>
      <c r="H133" s="72">
        <f t="shared" si="8"/>
        <v>0</v>
      </c>
      <c r="I133" s="74"/>
      <c r="J133" s="74"/>
      <c r="K133" s="74"/>
      <c r="L133" s="157"/>
    </row>
    <row r="134" spans="1:12" hidden="1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6"/>
      <c r="H134" s="72">
        <f t="shared" si="8"/>
        <v>0</v>
      </c>
      <c r="I134" s="74"/>
      <c r="J134" s="74"/>
      <c r="K134" s="74"/>
      <c r="L134" s="157"/>
    </row>
    <row r="135" spans="1:12" ht="36" hidden="1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6"/>
      <c r="H135" s="72">
        <f t="shared" si="8"/>
        <v>0</v>
      </c>
      <c r="I135" s="74"/>
      <c r="J135" s="74"/>
      <c r="K135" s="74"/>
      <c r="L135" s="157"/>
    </row>
    <row r="136" spans="1:12" hidden="1" x14ac:dyDescent="0.25">
      <c r="A136" s="158">
        <v>2320</v>
      </c>
      <c r="B136" s="71" t="s">
        <v>144</v>
      </c>
      <c r="C136" s="72">
        <f t="shared" si="7"/>
        <v>0</v>
      </c>
      <c r="D136" s="159">
        <f>SUM(D137:D139)</f>
        <v>0</v>
      </c>
      <c r="E136" s="159">
        <f>SUM(E137:E139)</f>
        <v>0</v>
      </c>
      <c r="F136" s="159">
        <f>SUM(F137:F139)</f>
        <v>0</v>
      </c>
      <c r="G136" s="160">
        <f>SUM(G137:G139)</f>
        <v>0</v>
      </c>
      <c r="H136" s="72">
        <f t="shared" si="8"/>
        <v>0</v>
      </c>
      <c r="I136" s="159">
        <f>SUM(I137:I139)</f>
        <v>0</v>
      </c>
      <c r="J136" s="159">
        <f>SUM(J137:J139)</f>
        <v>0</v>
      </c>
      <c r="K136" s="159">
        <f>SUM(K137:K139)</f>
        <v>0</v>
      </c>
      <c r="L136" s="161">
        <f>SUM(L137:L139)</f>
        <v>0</v>
      </c>
    </row>
    <row r="137" spans="1:12" hidden="1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6"/>
      <c r="H137" s="72">
        <f t="shared" si="8"/>
        <v>0</v>
      </c>
      <c r="I137" s="74"/>
      <c r="J137" s="74"/>
      <c r="K137" s="74"/>
      <c r="L137" s="157"/>
    </row>
    <row r="138" spans="1:12" hidden="1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6"/>
      <c r="H138" s="72">
        <f t="shared" si="8"/>
        <v>0</v>
      </c>
      <c r="I138" s="74"/>
      <c r="J138" s="74"/>
      <c r="K138" s="74"/>
      <c r="L138" s="157"/>
    </row>
    <row r="139" spans="1:12" ht="10.5" hidden="1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6"/>
      <c r="H139" s="72">
        <f t="shared" si="8"/>
        <v>0</v>
      </c>
      <c r="I139" s="74"/>
      <c r="J139" s="74"/>
      <c r="K139" s="74"/>
      <c r="L139" s="157"/>
    </row>
    <row r="140" spans="1:12" hidden="1" x14ac:dyDescent="0.25">
      <c r="A140" s="158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6"/>
      <c r="H140" s="72">
        <f t="shared" si="8"/>
        <v>0</v>
      </c>
      <c r="I140" s="74"/>
      <c r="J140" s="74"/>
      <c r="K140" s="74"/>
      <c r="L140" s="157"/>
    </row>
    <row r="141" spans="1:12" ht="48" hidden="1" x14ac:dyDescent="0.25">
      <c r="A141" s="158">
        <v>2340</v>
      </c>
      <c r="B141" s="71" t="s">
        <v>149</v>
      </c>
      <c r="C141" s="72">
        <f t="shared" si="7"/>
        <v>0</v>
      </c>
      <c r="D141" s="159">
        <f>SUM(D142:D143)</f>
        <v>0</v>
      </c>
      <c r="E141" s="159">
        <f>SUM(E142:E143)</f>
        <v>0</v>
      </c>
      <c r="F141" s="159">
        <f>SUM(F142:F143)</f>
        <v>0</v>
      </c>
      <c r="G141" s="160">
        <f>SUM(G142:G143)</f>
        <v>0</v>
      </c>
      <c r="H141" s="72">
        <f t="shared" si="8"/>
        <v>0</v>
      </c>
      <c r="I141" s="159">
        <f>SUM(I142:I143)</f>
        <v>0</v>
      </c>
      <c r="J141" s="159">
        <f>SUM(J142:J143)</f>
        <v>0</v>
      </c>
      <c r="K141" s="159">
        <f>SUM(K142:K143)</f>
        <v>0</v>
      </c>
      <c r="L141" s="161">
        <f>SUM(L142:L143)</f>
        <v>0</v>
      </c>
    </row>
    <row r="142" spans="1:12" hidden="1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6"/>
      <c r="H142" s="72">
        <f t="shared" si="8"/>
        <v>0</v>
      </c>
      <c r="I142" s="74"/>
      <c r="J142" s="74"/>
      <c r="K142" s="74"/>
      <c r="L142" s="157"/>
    </row>
    <row r="143" spans="1:12" ht="24" hidden="1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6"/>
      <c r="H143" s="72">
        <f t="shared" si="8"/>
        <v>0</v>
      </c>
      <c r="I143" s="74"/>
      <c r="J143" s="74"/>
      <c r="K143" s="74"/>
      <c r="L143" s="157"/>
    </row>
    <row r="144" spans="1:12" ht="24" x14ac:dyDescent="0.25">
      <c r="A144" s="150">
        <v>2350</v>
      </c>
      <c r="B144" s="112" t="s">
        <v>152</v>
      </c>
      <c r="C144" s="117">
        <f t="shared" si="7"/>
        <v>145</v>
      </c>
      <c r="D144" s="151">
        <f>SUM(D145:D150)</f>
        <v>145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60</v>
      </c>
      <c r="I144" s="151">
        <f>SUM(I145:I150)</f>
        <v>60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145</v>
      </c>
      <c r="D146" s="74">
        <v>145</v>
      </c>
      <c r="E146" s="74"/>
      <c r="F146" s="74"/>
      <c r="G146" s="156"/>
      <c r="H146" s="72">
        <f t="shared" si="8"/>
        <v>60</v>
      </c>
      <c r="I146" s="74">
        <v>60</v>
      </c>
      <c r="J146" s="74"/>
      <c r="K146" s="74"/>
      <c r="L146" s="157"/>
    </row>
    <row r="147" spans="1:12" ht="24" hidden="1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6"/>
      <c r="H147" s="72">
        <f t="shared" si="8"/>
        <v>0</v>
      </c>
      <c r="I147" s="74"/>
      <c r="J147" s="74"/>
      <c r="K147" s="74"/>
      <c r="L147" s="157"/>
    </row>
    <row r="148" spans="1:12" ht="24" hidden="1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6"/>
      <c r="H148" s="72">
        <f t="shared" si="8"/>
        <v>0</v>
      </c>
      <c r="I148" s="74"/>
      <c r="J148" s="74"/>
      <c r="K148" s="74"/>
      <c r="L148" s="157"/>
    </row>
    <row r="149" spans="1:12" ht="24" hidden="1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6"/>
      <c r="H149" s="72">
        <f t="shared" si="8"/>
        <v>0</v>
      </c>
      <c r="I149" s="74"/>
      <c r="J149" s="74"/>
      <c r="K149" s="74"/>
      <c r="L149" s="157"/>
    </row>
    <row r="150" spans="1:12" ht="24" hidden="1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6"/>
      <c r="H150" s="72">
        <f t="shared" si="8"/>
        <v>0</v>
      </c>
      <c r="I150" s="74"/>
      <c r="J150" s="74"/>
      <c r="K150" s="74"/>
      <c r="L150" s="157"/>
    </row>
    <row r="151" spans="1:12" ht="24.75" hidden="1" customHeight="1" x14ac:dyDescent="0.25">
      <c r="A151" s="158">
        <v>2360</v>
      </c>
      <c r="B151" s="71" t="s">
        <v>159</v>
      </c>
      <c r="C151" s="72">
        <f t="shared" si="7"/>
        <v>0</v>
      </c>
      <c r="D151" s="159">
        <f>SUM(D152:D158)</f>
        <v>0</v>
      </c>
      <c r="E151" s="159">
        <f>SUM(E152:E158)</f>
        <v>0</v>
      </c>
      <c r="F151" s="159">
        <f>SUM(F152:F158)</f>
        <v>0</v>
      </c>
      <c r="G151" s="160">
        <f>SUM(G152:G158)</f>
        <v>0</v>
      </c>
      <c r="H151" s="72">
        <f t="shared" si="8"/>
        <v>0</v>
      </c>
      <c r="I151" s="159">
        <f>SUM(I152:I158)</f>
        <v>0</v>
      </c>
      <c r="J151" s="159">
        <f>SUM(J152:J158)</f>
        <v>0</v>
      </c>
      <c r="K151" s="159">
        <f>SUM(K152:K158)</f>
        <v>0</v>
      </c>
      <c r="L151" s="161">
        <f>SUM(L152:L158)</f>
        <v>0</v>
      </c>
    </row>
    <row r="152" spans="1:12" hidden="1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6"/>
      <c r="H152" s="72">
        <f t="shared" si="8"/>
        <v>0</v>
      </c>
      <c r="I152" s="74"/>
      <c r="J152" s="74"/>
      <c r="K152" s="74"/>
      <c r="L152" s="157"/>
    </row>
    <row r="153" spans="1:12" ht="24" hidden="1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6"/>
      <c r="H153" s="72">
        <f t="shared" si="8"/>
        <v>0</v>
      </c>
      <c r="I153" s="74"/>
      <c r="J153" s="74"/>
      <c r="K153" s="74"/>
      <c r="L153" s="157"/>
    </row>
    <row r="154" spans="1:12" hidden="1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6"/>
      <c r="H154" s="72">
        <f t="shared" si="8"/>
        <v>0</v>
      </c>
      <c r="I154" s="74"/>
      <c r="J154" s="74"/>
      <c r="K154" s="74"/>
      <c r="L154" s="157"/>
    </row>
    <row r="155" spans="1:12" hidden="1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6"/>
      <c r="H155" s="72">
        <f t="shared" si="8"/>
        <v>0</v>
      </c>
      <c r="I155" s="74"/>
      <c r="J155" s="74"/>
      <c r="K155" s="74"/>
      <c r="L155" s="157"/>
    </row>
    <row r="156" spans="1:12" ht="12.75" hidden="1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6"/>
      <c r="H156" s="72">
        <f t="shared" si="8"/>
        <v>0</v>
      </c>
      <c r="I156" s="74"/>
      <c r="J156" s="74"/>
      <c r="K156" s="74"/>
      <c r="L156" s="157"/>
    </row>
    <row r="157" spans="1:12" ht="36" hidden="1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6"/>
      <c r="H157" s="72">
        <f t="shared" si="8"/>
        <v>0</v>
      </c>
      <c r="I157" s="74"/>
      <c r="J157" s="74"/>
      <c r="K157" s="74"/>
      <c r="L157" s="157"/>
    </row>
    <row r="158" spans="1:12" ht="48" hidden="1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6"/>
      <c r="H158" s="72">
        <f t="shared" si="8"/>
        <v>0</v>
      </c>
      <c r="I158" s="74"/>
      <c r="J158" s="74"/>
      <c r="K158" s="74"/>
      <c r="L158" s="157"/>
    </row>
    <row r="159" spans="1:12" hidden="1" x14ac:dyDescent="0.25">
      <c r="A159" s="150">
        <v>2370</v>
      </c>
      <c r="B159" s="112" t="s">
        <v>167</v>
      </c>
      <c r="C159" s="117">
        <f t="shared" si="7"/>
        <v>0</v>
      </c>
      <c r="D159" s="162"/>
      <c r="E159" s="162"/>
      <c r="F159" s="162"/>
      <c r="G159" s="163"/>
      <c r="H159" s="117">
        <f t="shared" si="8"/>
        <v>0</v>
      </c>
      <c r="I159" s="162"/>
      <c r="J159" s="162"/>
      <c r="K159" s="162"/>
      <c r="L159" s="164"/>
    </row>
    <row r="160" spans="1:12" hidden="1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6"/>
      <c r="H162" s="72">
        <f t="shared" si="8"/>
        <v>0</v>
      </c>
      <c r="I162" s="74"/>
      <c r="J162" s="74"/>
      <c r="K162" s="74"/>
      <c r="L162" s="157"/>
    </row>
    <row r="163" spans="1:12" hidden="1" x14ac:dyDescent="0.25">
      <c r="A163" s="150">
        <v>2390</v>
      </c>
      <c r="B163" s="112" t="s">
        <v>171</v>
      </c>
      <c r="C163" s="117">
        <f t="shared" si="7"/>
        <v>0</v>
      </c>
      <c r="D163" s="162"/>
      <c r="E163" s="162"/>
      <c r="F163" s="162"/>
      <c r="G163" s="163"/>
      <c r="H163" s="117">
        <f t="shared" si="8"/>
        <v>0</v>
      </c>
      <c r="I163" s="162"/>
      <c r="J163" s="162"/>
      <c r="K163" s="162"/>
      <c r="L163" s="164"/>
    </row>
    <row r="164" spans="1:12" hidden="1" x14ac:dyDescent="0.25">
      <c r="A164" s="56">
        <v>2400</v>
      </c>
      <c r="B164" s="147" t="s">
        <v>172</v>
      </c>
      <c r="C164" s="57">
        <f t="shared" si="7"/>
        <v>0</v>
      </c>
      <c r="D164" s="176"/>
      <c r="E164" s="176"/>
      <c r="F164" s="176"/>
      <c r="G164" s="177"/>
      <c r="H164" s="57">
        <f t="shared" si="8"/>
        <v>0</v>
      </c>
      <c r="I164" s="176"/>
      <c r="J164" s="176"/>
      <c r="K164" s="176"/>
      <c r="L164" s="178"/>
    </row>
    <row r="165" spans="1:12" ht="24" hidden="1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7">
        <v>2510</v>
      </c>
      <c r="B166" s="65" t="s">
        <v>174</v>
      </c>
      <c r="C166" s="66">
        <f t="shared" si="7"/>
        <v>0</v>
      </c>
      <c r="D166" s="168">
        <f>SUM(D167:D170)</f>
        <v>0</v>
      </c>
      <c r="E166" s="168">
        <f t="shared" ref="E166:G166" si="13">SUM(E167:E170)</f>
        <v>0</v>
      </c>
      <c r="F166" s="168">
        <f t="shared" si="13"/>
        <v>0</v>
      </c>
      <c r="G166" s="168">
        <f t="shared" si="13"/>
        <v>0</v>
      </c>
      <c r="H166" s="66">
        <f t="shared" si="8"/>
        <v>0</v>
      </c>
      <c r="I166" s="168">
        <f>SUM(I167:I170)</f>
        <v>0</v>
      </c>
      <c r="J166" s="168">
        <f t="shared" ref="J166:L166" si="14">SUM(J167:J170)</f>
        <v>0</v>
      </c>
      <c r="K166" s="168">
        <f t="shared" si="14"/>
        <v>0</v>
      </c>
      <c r="L166" s="179">
        <f t="shared" si="14"/>
        <v>0</v>
      </c>
    </row>
    <row r="167" spans="1:12" ht="24" hidden="1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6"/>
      <c r="H167" s="72">
        <f t="shared" si="8"/>
        <v>0</v>
      </c>
      <c r="I167" s="74"/>
      <c r="J167" s="74"/>
      <c r="K167" s="74"/>
      <c r="L167" s="157"/>
    </row>
    <row r="168" spans="1:12" ht="36" hidden="1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6"/>
      <c r="H168" s="72">
        <f t="shared" si="8"/>
        <v>0</v>
      </c>
      <c r="I168" s="74"/>
      <c r="J168" s="74"/>
      <c r="K168" s="74"/>
      <c r="L168" s="157"/>
    </row>
    <row r="169" spans="1:12" ht="24" hidden="1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6"/>
      <c r="H169" s="72">
        <f t="shared" si="8"/>
        <v>0</v>
      </c>
      <c r="I169" s="74"/>
      <c r="J169" s="74"/>
      <c r="K169" s="74"/>
      <c r="L169" s="157"/>
    </row>
    <row r="170" spans="1:12" ht="24" hidden="1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6"/>
      <c r="H170" s="72">
        <f t="shared" si="8"/>
        <v>0</v>
      </c>
      <c r="I170" s="74"/>
      <c r="J170" s="74"/>
      <c r="K170" s="74"/>
      <c r="L170" s="157"/>
    </row>
    <row r="171" spans="1:12" ht="24" hidden="1" x14ac:dyDescent="0.25">
      <c r="A171" s="158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6"/>
      <c r="H171" s="72">
        <f t="shared" si="8"/>
        <v>0</v>
      </c>
      <c r="I171" s="74"/>
      <c r="J171" s="74"/>
      <c r="K171" s="74"/>
      <c r="L171" s="157"/>
    </row>
    <row r="172" spans="1:12" s="180" customFormat="1" ht="36" hidden="1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1" t="s">
        <v>182</v>
      </c>
      <c r="C174" s="182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7">
        <v>3260</v>
      </c>
      <c r="B175" s="65" t="s">
        <v>183</v>
      </c>
      <c r="C175" s="66">
        <f t="shared" si="7"/>
        <v>0</v>
      </c>
      <c r="D175" s="168">
        <f>SUM(D176:D178)</f>
        <v>0</v>
      </c>
      <c r="E175" s="168">
        <f>SUM(E176:E178)</f>
        <v>0</v>
      </c>
      <c r="F175" s="168">
        <f>SUM(F176:F178)</f>
        <v>0</v>
      </c>
      <c r="G175" s="169">
        <f>SUM(G176:G178)</f>
        <v>0</v>
      </c>
      <c r="H175" s="66">
        <f t="shared" si="8"/>
        <v>0</v>
      </c>
      <c r="I175" s="168">
        <f>SUM(I176:I178)</f>
        <v>0</v>
      </c>
      <c r="J175" s="168">
        <f>SUM(J176:J178)</f>
        <v>0</v>
      </c>
      <c r="K175" s="168">
        <f>SUM(K176:K178)</f>
        <v>0</v>
      </c>
      <c r="L175" s="170">
        <f>SUM(L176:L178)</f>
        <v>0</v>
      </c>
    </row>
    <row r="176" spans="1:12" ht="24" hidden="1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6"/>
      <c r="H176" s="72">
        <f>SUM(I176:L176)</f>
        <v>0</v>
      </c>
      <c r="I176" s="74"/>
      <c r="J176" s="74"/>
      <c r="K176" s="74"/>
      <c r="L176" s="157"/>
    </row>
    <row r="177" spans="1:12" ht="36" hidden="1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6"/>
      <c r="H177" s="72">
        <f>SUM(I177:L177)</f>
        <v>0</v>
      </c>
      <c r="I177" s="74"/>
      <c r="J177" s="74"/>
      <c r="K177" s="74"/>
      <c r="L177" s="157"/>
    </row>
    <row r="178" spans="1:12" ht="24" hidden="1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6"/>
      <c r="H178" s="72">
        <f>SUM(I178:L178)</f>
        <v>0</v>
      </c>
      <c r="I178" s="74"/>
      <c r="J178" s="74"/>
      <c r="K178" s="74"/>
      <c r="L178" s="157"/>
    </row>
    <row r="179" spans="1:12" ht="84" hidden="1" x14ac:dyDescent="0.25">
      <c r="A179" s="167">
        <v>3290</v>
      </c>
      <c r="B179" s="65" t="s">
        <v>187</v>
      </c>
      <c r="C179" s="183">
        <f t="shared" ref="C179:C183" si="17">SUM(D179:G179)</f>
        <v>0</v>
      </c>
      <c r="D179" s="168">
        <f>SUM(D180:D183)</f>
        <v>0</v>
      </c>
      <c r="E179" s="168">
        <f t="shared" ref="E179:G179" si="18">SUM(E180:E183)</f>
        <v>0</v>
      </c>
      <c r="F179" s="168">
        <f t="shared" si="18"/>
        <v>0</v>
      </c>
      <c r="G179" s="168">
        <f t="shared" si="18"/>
        <v>0</v>
      </c>
      <c r="H179" s="183">
        <f t="shared" ref="H179:H183" si="19">SUM(I179:L179)</f>
        <v>0</v>
      </c>
      <c r="I179" s="168">
        <f>SUM(I180:I183)</f>
        <v>0</v>
      </c>
      <c r="J179" s="168">
        <f t="shared" ref="J179:L179" si="20">SUM(J180:J183)</f>
        <v>0</v>
      </c>
      <c r="K179" s="168">
        <f t="shared" si="20"/>
        <v>0</v>
      </c>
      <c r="L179" s="184">
        <f t="shared" si="20"/>
        <v>0</v>
      </c>
    </row>
    <row r="180" spans="1:12" ht="72" hidden="1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5"/>
      <c r="H180" s="72">
        <f t="shared" si="19"/>
        <v>0</v>
      </c>
      <c r="I180" s="74"/>
      <c r="J180" s="74"/>
      <c r="K180" s="74"/>
      <c r="L180" s="157"/>
    </row>
    <row r="181" spans="1:12" ht="72" hidden="1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5"/>
      <c r="H181" s="72">
        <f t="shared" si="19"/>
        <v>0</v>
      </c>
      <c r="I181" s="74"/>
      <c r="J181" s="74"/>
      <c r="K181" s="74"/>
      <c r="L181" s="157"/>
    </row>
    <row r="182" spans="1:12" ht="72" hidden="1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5"/>
      <c r="H182" s="72">
        <f t="shared" si="19"/>
        <v>0</v>
      </c>
      <c r="I182" s="74"/>
      <c r="J182" s="74"/>
      <c r="K182" s="74"/>
      <c r="L182" s="157"/>
    </row>
    <row r="183" spans="1:12" ht="60" hidden="1" x14ac:dyDescent="0.25">
      <c r="A183" s="186">
        <v>3294</v>
      </c>
      <c r="B183" s="71" t="s">
        <v>191</v>
      </c>
      <c r="C183" s="183">
        <f t="shared" si="17"/>
        <v>0</v>
      </c>
      <c r="D183" s="187"/>
      <c r="E183" s="187"/>
      <c r="F183" s="187"/>
      <c r="G183" s="188"/>
      <c r="H183" s="183">
        <f t="shared" si="19"/>
        <v>0</v>
      </c>
      <c r="I183" s="187"/>
      <c r="J183" s="187"/>
      <c r="K183" s="187"/>
      <c r="L183" s="189"/>
    </row>
    <row r="184" spans="1:12" ht="48" hidden="1" x14ac:dyDescent="0.25">
      <c r="A184" s="190">
        <v>3300</v>
      </c>
      <c r="B184" s="181" t="s">
        <v>192</v>
      </c>
      <c r="C184" s="191">
        <f t="shared" si="7"/>
        <v>0</v>
      </c>
      <c r="D184" s="192">
        <f>SUM(D185:D186)</f>
        <v>0</v>
      </c>
      <c r="E184" s="192">
        <f t="shared" ref="E184:G184" si="21">SUM(E185:E186)</f>
        <v>0</v>
      </c>
      <c r="F184" s="192">
        <f t="shared" si="21"/>
        <v>0</v>
      </c>
      <c r="G184" s="192">
        <f t="shared" si="21"/>
        <v>0</v>
      </c>
      <c r="H184" s="191">
        <f t="shared" si="8"/>
        <v>0</v>
      </c>
      <c r="I184" s="192">
        <f>SUM(I185:I186)</f>
        <v>0</v>
      </c>
      <c r="J184" s="192">
        <f t="shared" ref="J184:L184" si="22">SUM(J185:J186)</f>
        <v>0</v>
      </c>
      <c r="K184" s="192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193</v>
      </c>
      <c r="C185" s="193">
        <f t="shared" si="7"/>
        <v>0</v>
      </c>
      <c r="D185" s="162"/>
      <c r="E185" s="162"/>
      <c r="F185" s="162"/>
      <c r="G185" s="163"/>
      <c r="H185" s="193">
        <f t="shared" si="8"/>
        <v>0</v>
      </c>
      <c r="I185" s="162"/>
      <c r="J185" s="162"/>
      <c r="K185" s="162"/>
      <c r="L185" s="164"/>
    </row>
    <row r="186" spans="1:12" ht="48.75" hidden="1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4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5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5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6">
        <f>SUM(L189,L190)</f>
        <v>0</v>
      </c>
    </row>
    <row r="189" spans="1:12" ht="36" hidden="1" x14ac:dyDescent="0.25">
      <c r="A189" s="167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8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6"/>
      <c r="H190" s="72">
        <f t="shared" si="24"/>
        <v>0</v>
      </c>
      <c r="I190" s="74"/>
      <c r="J190" s="74"/>
      <c r="K190" s="74"/>
      <c r="L190" s="157"/>
    </row>
    <row r="191" spans="1:12" hidden="1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5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6">
        <f>SUM(L192)</f>
        <v>0</v>
      </c>
    </row>
    <row r="192" spans="1:12" ht="24" hidden="1" x14ac:dyDescent="0.25">
      <c r="A192" s="167">
        <v>4310</v>
      </c>
      <c r="B192" s="65" t="s">
        <v>200</v>
      </c>
      <c r="C192" s="66">
        <f>SUM(D192:G192)</f>
        <v>0</v>
      </c>
      <c r="D192" s="168">
        <f>SUM(D193:D193)</f>
        <v>0</v>
      </c>
      <c r="E192" s="168">
        <f>SUM(E193:E193)</f>
        <v>0</v>
      </c>
      <c r="F192" s="168">
        <f>SUM(F193:F193)</f>
        <v>0</v>
      </c>
      <c r="G192" s="169">
        <f>SUM(G193:G193)</f>
        <v>0</v>
      </c>
      <c r="H192" s="66">
        <f t="shared" si="24"/>
        <v>0</v>
      </c>
      <c r="I192" s="168">
        <f>SUM(I193:I193)</f>
        <v>0</v>
      </c>
      <c r="J192" s="168">
        <f>SUM(J193:J193)</f>
        <v>0</v>
      </c>
      <c r="K192" s="168">
        <f>SUM(K193:K193)</f>
        <v>0</v>
      </c>
      <c r="L192" s="170">
        <f>SUM(L193:L193)</f>
        <v>0</v>
      </c>
    </row>
    <row r="193" spans="1:12" ht="36" hidden="1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6"/>
      <c r="H193" s="72">
        <f t="shared" si="24"/>
        <v>0</v>
      </c>
      <c r="I193" s="74"/>
      <c r="J193" s="74"/>
      <c r="K193" s="74"/>
      <c r="L193" s="157"/>
    </row>
    <row r="194" spans="1:12" s="24" customFormat="1" ht="24" hidden="1" x14ac:dyDescent="0.25">
      <c r="A194" s="196"/>
      <c r="B194" s="19" t="s">
        <v>202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7">
        <f t="shared" si="26"/>
        <v>0</v>
      </c>
    </row>
    <row r="195" spans="1:12" hidden="1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198">
        <f>L196+L204</f>
        <v>0</v>
      </c>
    </row>
    <row r="196" spans="1:12" hidden="1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5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6">
        <f>L197+L198+L201+L202+L203</f>
        <v>0</v>
      </c>
    </row>
    <row r="197" spans="1:12" hidden="1" x14ac:dyDescent="0.25">
      <c r="A197" s="167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8">
        <v>5120</v>
      </c>
      <c r="B198" s="71" t="s">
        <v>206</v>
      </c>
      <c r="C198" s="72">
        <f t="shared" si="23"/>
        <v>0</v>
      </c>
      <c r="D198" s="159">
        <f>D199+D200</f>
        <v>0</v>
      </c>
      <c r="E198" s="159">
        <f>E199+E200</f>
        <v>0</v>
      </c>
      <c r="F198" s="159">
        <f>F199+F200</f>
        <v>0</v>
      </c>
      <c r="G198" s="160">
        <f>G199+G200</f>
        <v>0</v>
      </c>
      <c r="H198" s="72">
        <f t="shared" si="24"/>
        <v>0</v>
      </c>
      <c r="I198" s="159">
        <f>I199+I200</f>
        <v>0</v>
      </c>
      <c r="J198" s="159">
        <f>J199+J200</f>
        <v>0</v>
      </c>
      <c r="K198" s="159">
        <f>K199+K200</f>
        <v>0</v>
      </c>
      <c r="L198" s="161">
        <f>L199+L200</f>
        <v>0</v>
      </c>
    </row>
    <row r="199" spans="1:12" hidden="1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6"/>
      <c r="H199" s="72">
        <f t="shared" si="24"/>
        <v>0</v>
      </c>
      <c r="I199" s="74"/>
      <c r="J199" s="74"/>
      <c r="K199" s="74"/>
      <c r="L199" s="157"/>
    </row>
    <row r="200" spans="1:12" ht="24" hidden="1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6"/>
      <c r="H200" s="72">
        <f t="shared" si="24"/>
        <v>0</v>
      </c>
      <c r="I200" s="74"/>
      <c r="J200" s="74"/>
      <c r="K200" s="74"/>
      <c r="L200" s="157"/>
    </row>
    <row r="201" spans="1:12" hidden="1" x14ac:dyDescent="0.25">
      <c r="A201" s="158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6"/>
      <c r="H201" s="72">
        <f t="shared" si="24"/>
        <v>0</v>
      </c>
      <c r="I201" s="74"/>
      <c r="J201" s="74"/>
      <c r="K201" s="74"/>
      <c r="L201" s="157"/>
    </row>
    <row r="202" spans="1:12" hidden="1" x14ac:dyDescent="0.25">
      <c r="A202" s="158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6"/>
      <c r="H202" s="72">
        <f t="shared" si="24"/>
        <v>0</v>
      </c>
      <c r="I202" s="74"/>
      <c r="J202" s="74"/>
      <c r="K202" s="74"/>
      <c r="L202" s="157"/>
    </row>
    <row r="203" spans="1:12" ht="24" hidden="1" x14ac:dyDescent="0.25">
      <c r="A203" s="158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6"/>
      <c r="H203" s="72">
        <f t="shared" si="24"/>
        <v>0</v>
      </c>
      <c r="I203" s="74"/>
      <c r="J203" s="74"/>
      <c r="K203" s="74"/>
      <c r="L203" s="157"/>
    </row>
    <row r="204" spans="1:12" hidden="1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5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6">
        <f>L205+L215+L216+L225+L226+L227+L229</f>
        <v>0</v>
      </c>
    </row>
    <row r="205" spans="1:12" hidden="1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6"/>
      <c r="H207" s="72">
        <f t="shared" si="24"/>
        <v>0</v>
      </c>
      <c r="I207" s="74"/>
      <c r="J207" s="74"/>
      <c r="K207" s="74"/>
      <c r="L207" s="157"/>
    </row>
    <row r="208" spans="1:12" hidden="1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6"/>
      <c r="H208" s="72">
        <f t="shared" si="24"/>
        <v>0</v>
      </c>
      <c r="I208" s="74"/>
      <c r="J208" s="74"/>
      <c r="K208" s="74"/>
      <c r="L208" s="157"/>
    </row>
    <row r="209" spans="1:12" hidden="1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6"/>
      <c r="H209" s="72">
        <f t="shared" si="24"/>
        <v>0</v>
      </c>
      <c r="I209" s="74"/>
      <c r="J209" s="74"/>
      <c r="K209" s="74"/>
      <c r="L209" s="157"/>
    </row>
    <row r="210" spans="1:12" hidden="1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6"/>
      <c r="H210" s="72">
        <f>SUM(I210:L210)</f>
        <v>0</v>
      </c>
      <c r="I210" s="74"/>
      <c r="J210" s="74"/>
      <c r="K210" s="74"/>
      <c r="L210" s="157"/>
    </row>
    <row r="211" spans="1:12" ht="14.25" hidden="1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6"/>
      <c r="H211" s="72">
        <f t="shared" si="24"/>
        <v>0</v>
      </c>
      <c r="I211" s="74"/>
      <c r="J211" s="74"/>
      <c r="K211" s="74"/>
      <c r="L211" s="157"/>
    </row>
    <row r="212" spans="1:12" hidden="1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6"/>
      <c r="H212" s="72">
        <f t="shared" si="24"/>
        <v>0</v>
      </c>
      <c r="I212" s="74"/>
      <c r="J212" s="74"/>
      <c r="K212" s="74"/>
      <c r="L212" s="157"/>
    </row>
    <row r="213" spans="1:12" hidden="1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6"/>
      <c r="H213" s="72">
        <f t="shared" si="24"/>
        <v>0</v>
      </c>
      <c r="I213" s="74"/>
      <c r="J213" s="74"/>
      <c r="K213" s="74"/>
      <c r="L213" s="157"/>
    </row>
    <row r="214" spans="1:12" hidden="1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6"/>
      <c r="H214" s="72">
        <f t="shared" si="24"/>
        <v>0</v>
      </c>
      <c r="I214" s="74"/>
      <c r="J214" s="74"/>
      <c r="K214" s="74"/>
      <c r="L214" s="157"/>
    </row>
    <row r="215" spans="1:12" ht="13.5" hidden="1" customHeight="1" x14ac:dyDescent="0.25">
      <c r="A215" s="158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6"/>
      <c r="H215" s="72">
        <f t="shared" si="24"/>
        <v>0</v>
      </c>
      <c r="I215" s="74"/>
      <c r="J215" s="74"/>
      <c r="K215" s="74"/>
      <c r="L215" s="157"/>
    </row>
    <row r="216" spans="1:12" hidden="1" x14ac:dyDescent="0.25">
      <c r="A216" s="158">
        <v>5230</v>
      </c>
      <c r="B216" s="71" t="s">
        <v>224</v>
      </c>
      <c r="C216" s="72">
        <f t="shared" si="23"/>
        <v>0</v>
      </c>
      <c r="D216" s="159">
        <f>SUM(D217:D224)</f>
        <v>0</v>
      </c>
      <c r="E216" s="159">
        <f>SUM(E217:E224)</f>
        <v>0</v>
      </c>
      <c r="F216" s="159">
        <f>SUM(F217:F224)</f>
        <v>0</v>
      </c>
      <c r="G216" s="160">
        <f>SUM(G217:G224)</f>
        <v>0</v>
      </c>
      <c r="H216" s="72">
        <f t="shared" si="24"/>
        <v>0</v>
      </c>
      <c r="I216" s="159">
        <f>SUM(I217:I224)</f>
        <v>0</v>
      </c>
      <c r="J216" s="159">
        <f>SUM(J217:J224)</f>
        <v>0</v>
      </c>
      <c r="K216" s="159">
        <f>SUM(K217:K224)</f>
        <v>0</v>
      </c>
      <c r="L216" s="161">
        <f>SUM(L217:L224)</f>
        <v>0</v>
      </c>
    </row>
    <row r="217" spans="1:12" hidden="1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6"/>
      <c r="H217" s="72">
        <f t="shared" si="24"/>
        <v>0</v>
      </c>
      <c r="I217" s="74"/>
      <c r="J217" s="74"/>
      <c r="K217" s="74"/>
      <c r="L217" s="157"/>
    </row>
    <row r="218" spans="1:12" hidden="1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6"/>
      <c r="H218" s="72">
        <f t="shared" si="24"/>
        <v>0</v>
      </c>
      <c r="I218" s="74"/>
      <c r="J218" s="74"/>
      <c r="K218" s="74"/>
      <c r="L218" s="157"/>
    </row>
    <row r="219" spans="1:12" hidden="1" x14ac:dyDescent="0.25">
      <c r="A219" s="44">
        <v>5233</v>
      </c>
      <c r="B219" s="71" t="s">
        <v>227</v>
      </c>
      <c r="C219" s="199">
        <f t="shared" si="23"/>
        <v>0</v>
      </c>
      <c r="D219" s="74"/>
      <c r="E219" s="74"/>
      <c r="F219" s="74"/>
      <c r="G219" s="156"/>
      <c r="H219" s="72">
        <f t="shared" si="24"/>
        <v>0</v>
      </c>
      <c r="I219" s="74"/>
      <c r="J219" s="74"/>
      <c r="K219" s="74"/>
      <c r="L219" s="157"/>
    </row>
    <row r="220" spans="1:12" ht="24" hidden="1" x14ac:dyDescent="0.25">
      <c r="A220" s="44">
        <v>5234</v>
      </c>
      <c r="B220" s="71" t="s">
        <v>228</v>
      </c>
      <c r="C220" s="199">
        <f t="shared" si="23"/>
        <v>0</v>
      </c>
      <c r="D220" s="74"/>
      <c r="E220" s="74"/>
      <c r="F220" s="74"/>
      <c r="G220" s="156"/>
      <c r="H220" s="72">
        <f t="shared" si="24"/>
        <v>0</v>
      </c>
      <c r="I220" s="74"/>
      <c r="J220" s="74"/>
      <c r="K220" s="74"/>
      <c r="L220" s="157"/>
    </row>
    <row r="221" spans="1:12" ht="14.25" hidden="1" customHeight="1" x14ac:dyDescent="0.25">
      <c r="A221" s="44">
        <v>5236</v>
      </c>
      <c r="B221" s="71" t="s">
        <v>229</v>
      </c>
      <c r="C221" s="199">
        <f t="shared" si="23"/>
        <v>0</v>
      </c>
      <c r="D221" s="74"/>
      <c r="E221" s="74"/>
      <c r="F221" s="74"/>
      <c r="G221" s="156"/>
      <c r="H221" s="72">
        <f t="shared" si="24"/>
        <v>0</v>
      </c>
      <c r="I221" s="74"/>
      <c r="J221" s="74"/>
      <c r="K221" s="74"/>
      <c r="L221" s="157"/>
    </row>
    <row r="222" spans="1:12" ht="14.25" hidden="1" customHeight="1" x14ac:dyDescent="0.25">
      <c r="A222" s="44">
        <v>5237</v>
      </c>
      <c r="B222" s="71" t="s">
        <v>230</v>
      </c>
      <c r="C222" s="199">
        <f t="shared" si="23"/>
        <v>0</v>
      </c>
      <c r="D222" s="74"/>
      <c r="E222" s="74"/>
      <c r="F222" s="74"/>
      <c r="G222" s="156"/>
      <c r="H222" s="72">
        <f t="shared" si="24"/>
        <v>0</v>
      </c>
      <c r="I222" s="74"/>
      <c r="J222" s="74"/>
      <c r="K222" s="74"/>
      <c r="L222" s="157"/>
    </row>
    <row r="223" spans="1:12" ht="24" hidden="1" x14ac:dyDescent="0.25">
      <c r="A223" s="44">
        <v>5238</v>
      </c>
      <c r="B223" s="71" t="s">
        <v>231</v>
      </c>
      <c r="C223" s="199">
        <f t="shared" si="23"/>
        <v>0</v>
      </c>
      <c r="D223" s="74"/>
      <c r="E223" s="74"/>
      <c r="F223" s="74"/>
      <c r="G223" s="156"/>
      <c r="H223" s="72">
        <f t="shared" si="24"/>
        <v>0</v>
      </c>
      <c r="I223" s="74"/>
      <c r="J223" s="74"/>
      <c r="K223" s="74"/>
      <c r="L223" s="157"/>
    </row>
    <row r="224" spans="1:12" ht="24" hidden="1" x14ac:dyDescent="0.25">
      <c r="A224" s="44">
        <v>5239</v>
      </c>
      <c r="B224" s="71" t="s">
        <v>232</v>
      </c>
      <c r="C224" s="199">
        <f t="shared" si="23"/>
        <v>0</v>
      </c>
      <c r="D224" s="74"/>
      <c r="E224" s="74"/>
      <c r="F224" s="74"/>
      <c r="G224" s="156"/>
      <c r="H224" s="72">
        <f t="shared" si="24"/>
        <v>0</v>
      </c>
      <c r="I224" s="74"/>
      <c r="J224" s="74"/>
      <c r="K224" s="74"/>
      <c r="L224" s="157"/>
    </row>
    <row r="225" spans="1:12" ht="24" hidden="1" x14ac:dyDescent="0.25">
      <c r="A225" s="158">
        <v>5240</v>
      </c>
      <c r="B225" s="71" t="s">
        <v>233</v>
      </c>
      <c r="C225" s="199">
        <f t="shared" si="23"/>
        <v>0</v>
      </c>
      <c r="D225" s="74"/>
      <c r="E225" s="74"/>
      <c r="F225" s="74"/>
      <c r="G225" s="156"/>
      <c r="H225" s="72">
        <f t="shared" si="24"/>
        <v>0</v>
      </c>
      <c r="I225" s="74"/>
      <c r="J225" s="74"/>
      <c r="K225" s="74"/>
      <c r="L225" s="157"/>
    </row>
    <row r="226" spans="1:12" hidden="1" x14ac:dyDescent="0.25">
      <c r="A226" s="158">
        <v>5250</v>
      </c>
      <c r="B226" s="71" t="s">
        <v>234</v>
      </c>
      <c r="C226" s="199">
        <f t="shared" si="23"/>
        <v>0</v>
      </c>
      <c r="D226" s="74"/>
      <c r="E226" s="74"/>
      <c r="F226" s="74"/>
      <c r="G226" s="156"/>
      <c r="H226" s="72">
        <f t="shared" si="24"/>
        <v>0</v>
      </c>
      <c r="I226" s="74"/>
      <c r="J226" s="74"/>
      <c r="K226" s="74"/>
      <c r="L226" s="157"/>
    </row>
    <row r="227" spans="1:12" hidden="1" x14ac:dyDescent="0.25">
      <c r="A227" s="158">
        <v>5260</v>
      </c>
      <c r="B227" s="71" t="s">
        <v>235</v>
      </c>
      <c r="C227" s="199">
        <f t="shared" si="23"/>
        <v>0</v>
      </c>
      <c r="D227" s="159">
        <f>SUM(D228)</f>
        <v>0</v>
      </c>
      <c r="E227" s="159">
        <f>SUM(E228)</f>
        <v>0</v>
      </c>
      <c r="F227" s="159">
        <f>SUM(F228)</f>
        <v>0</v>
      </c>
      <c r="G227" s="160">
        <f>SUM(G228)</f>
        <v>0</v>
      </c>
      <c r="H227" s="72">
        <f t="shared" si="24"/>
        <v>0</v>
      </c>
      <c r="I227" s="159">
        <f>SUM(I228)</f>
        <v>0</v>
      </c>
      <c r="J227" s="159">
        <f>SUM(J228)</f>
        <v>0</v>
      </c>
      <c r="K227" s="159">
        <f>SUM(K228)</f>
        <v>0</v>
      </c>
      <c r="L227" s="161">
        <f>SUM(L228)</f>
        <v>0</v>
      </c>
    </row>
    <row r="228" spans="1:12" ht="24" hidden="1" x14ac:dyDescent="0.25">
      <c r="A228" s="44">
        <v>5269</v>
      </c>
      <c r="B228" s="71" t="s">
        <v>236</v>
      </c>
      <c r="C228" s="199">
        <f t="shared" si="23"/>
        <v>0</v>
      </c>
      <c r="D228" s="74"/>
      <c r="E228" s="74"/>
      <c r="F228" s="74"/>
      <c r="G228" s="156"/>
      <c r="H228" s="72">
        <f t="shared" si="24"/>
        <v>0</v>
      </c>
      <c r="I228" s="74"/>
      <c r="J228" s="74"/>
      <c r="K228" s="74"/>
      <c r="L228" s="157"/>
    </row>
    <row r="229" spans="1:12" ht="24" hidden="1" x14ac:dyDescent="0.25">
      <c r="A229" s="150">
        <v>5270</v>
      </c>
      <c r="B229" s="112" t="s">
        <v>237</v>
      </c>
      <c r="C229" s="200">
        <f t="shared" si="23"/>
        <v>0</v>
      </c>
      <c r="D229" s="162"/>
      <c r="E229" s="162"/>
      <c r="F229" s="162"/>
      <c r="G229" s="163"/>
      <c r="H229" s="117">
        <f t="shared" si="24"/>
        <v>0</v>
      </c>
      <c r="I229" s="162"/>
      <c r="J229" s="162"/>
      <c r="K229" s="162"/>
      <c r="L229" s="164"/>
    </row>
    <row r="230" spans="1:12" hidden="1" x14ac:dyDescent="0.25">
      <c r="A230" s="142">
        <v>6000</v>
      </c>
      <c r="B230" s="142" t="s">
        <v>238</v>
      </c>
      <c r="C230" s="201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0">
        <v>6200</v>
      </c>
      <c r="B231" s="181" t="s">
        <v>239</v>
      </c>
      <c r="C231" s="202">
        <f>SUM(D231:G231)</f>
        <v>0</v>
      </c>
      <c r="D231" s="192">
        <f>SUM(D232,D233,D235,D238,D244,D245,D246)</f>
        <v>0</v>
      </c>
      <c r="E231" s="192">
        <f>SUM(E232,E233,E235,E238,E244,E245,E246)</f>
        <v>0</v>
      </c>
      <c r="F231" s="192">
        <f>SUM(F232,F233,F235,F238,F244,F245,F246)</f>
        <v>0</v>
      </c>
      <c r="G231" s="192">
        <f>SUM(G232,G233,G235,G238,G244,G245,G246)</f>
        <v>0</v>
      </c>
      <c r="H231" s="191">
        <f t="shared" si="24"/>
        <v>0</v>
      </c>
      <c r="I231" s="192">
        <f>SUM(I232,I233,I235,I238,I244,I245,I246)</f>
        <v>0</v>
      </c>
      <c r="J231" s="192">
        <f>SUM(J232,J233,J235,J238,J244,J245,J246)</f>
        <v>0</v>
      </c>
      <c r="K231" s="192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7">
        <v>6220</v>
      </c>
      <c r="B232" s="65" t="s">
        <v>240</v>
      </c>
      <c r="C232" s="203">
        <f t="shared" si="23"/>
        <v>0</v>
      </c>
      <c r="D232" s="68"/>
      <c r="E232" s="68"/>
      <c r="F232" s="68"/>
      <c r="G232" s="204"/>
      <c r="H232" s="205">
        <f t="shared" si="24"/>
        <v>0</v>
      </c>
      <c r="I232" s="68"/>
      <c r="J232" s="68"/>
      <c r="K232" s="68"/>
      <c r="L232" s="155"/>
    </row>
    <row r="233" spans="1:12" hidden="1" x14ac:dyDescent="0.25">
      <c r="A233" s="158">
        <v>6230</v>
      </c>
      <c r="B233" s="71" t="s">
        <v>241</v>
      </c>
      <c r="C233" s="199">
        <f t="shared" si="23"/>
        <v>0</v>
      </c>
      <c r="D233" s="159">
        <f>SUM(D234)</f>
        <v>0</v>
      </c>
      <c r="E233" s="159">
        <f t="shared" ref="E233:L233" si="27">SUM(E234)</f>
        <v>0</v>
      </c>
      <c r="F233" s="159">
        <f t="shared" si="27"/>
        <v>0</v>
      </c>
      <c r="G233" s="160">
        <f t="shared" si="27"/>
        <v>0</v>
      </c>
      <c r="H233" s="206">
        <f t="shared" si="24"/>
        <v>0</v>
      </c>
      <c r="I233" s="159">
        <f t="shared" si="27"/>
        <v>0</v>
      </c>
      <c r="J233" s="159">
        <f t="shared" si="27"/>
        <v>0</v>
      </c>
      <c r="K233" s="159">
        <f t="shared" si="27"/>
        <v>0</v>
      </c>
      <c r="L233" s="161">
        <f t="shared" si="27"/>
        <v>0</v>
      </c>
    </row>
    <row r="234" spans="1:12" ht="24" hidden="1" x14ac:dyDescent="0.25">
      <c r="A234" s="44">
        <v>6239</v>
      </c>
      <c r="B234" s="65" t="s">
        <v>242</v>
      </c>
      <c r="C234" s="199">
        <f t="shared" si="23"/>
        <v>0</v>
      </c>
      <c r="D234" s="68"/>
      <c r="E234" s="68"/>
      <c r="F234" s="68"/>
      <c r="G234" s="154"/>
      <c r="H234" s="206">
        <f t="shared" si="24"/>
        <v>0</v>
      </c>
      <c r="I234" s="68"/>
      <c r="J234" s="68"/>
      <c r="K234" s="68"/>
      <c r="L234" s="155"/>
    </row>
    <row r="235" spans="1:12" ht="24" hidden="1" x14ac:dyDescent="0.25">
      <c r="A235" s="158">
        <v>6240</v>
      </c>
      <c r="B235" s="71" t="s">
        <v>243</v>
      </c>
      <c r="C235" s="199">
        <f>SUM(D235:G235)</f>
        <v>0</v>
      </c>
      <c r="D235" s="159">
        <f>SUM(D236:D237)</f>
        <v>0</v>
      </c>
      <c r="E235" s="159">
        <f>SUM(E236:E237)</f>
        <v>0</v>
      </c>
      <c r="F235" s="159">
        <f>SUM(F236:F237)</f>
        <v>0</v>
      </c>
      <c r="G235" s="160">
        <f>SUM(G236:G237)</f>
        <v>0</v>
      </c>
      <c r="H235" s="206">
        <f t="shared" si="24"/>
        <v>0</v>
      </c>
      <c r="I235" s="159">
        <f>SUM(I236:I237)</f>
        <v>0</v>
      </c>
      <c r="J235" s="159">
        <f>SUM(J236:J237)</f>
        <v>0</v>
      </c>
      <c r="K235" s="159">
        <f>SUM(K236:K237)</f>
        <v>0</v>
      </c>
      <c r="L235" s="161">
        <f>SUM(L236:L237)</f>
        <v>0</v>
      </c>
    </row>
    <row r="236" spans="1:12" hidden="1" x14ac:dyDescent="0.25">
      <c r="A236" s="44">
        <v>6241</v>
      </c>
      <c r="B236" s="71" t="s">
        <v>244</v>
      </c>
      <c r="C236" s="199">
        <f>SUM(D236:G236)</f>
        <v>0</v>
      </c>
      <c r="D236" s="74"/>
      <c r="E236" s="74"/>
      <c r="F236" s="74"/>
      <c r="G236" s="156"/>
      <c r="H236" s="206">
        <f>SUM(I236:L236)</f>
        <v>0</v>
      </c>
      <c r="I236" s="74"/>
      <c r="J236" s="74"/>
      <c r="K236" s="74"/>
      <c r="L236" s="157"/>
    </row>
    <row r="237" spans="1:12" hidden="1" x14ac:dyDescent="0.25">
      <c r="A237" s="44">
        <v>6242</v>
      </c>
      <c r="B237" s="71" t="s">
        <v>245</v>
      </c>
      <c r="C237" s="199">
        <f>SUM(D237:G237)</f>
        <v>0</v>
      </c>
      <c r="D237" s="74"/>
      <c r="E237" s="74"/>
      <c r="F237" s="74"/>
      <c r="G237" s="156"/>
      <c r="H237" s="206">
        <f t="shared" si="24"/>
        <v>0</v>
      </c>
      <c r="I237" s="74"/>
      <c r="J237" s="74"/>
      <c r="K237" s="74"/>
      <c r="L237" s="157"/>
    </row>
    <row r="238" spans="1:12" ht="25.5" hidden="1" customHeight="1" x14ac:dyDescent="0.25">
      <c r="A238" s="158">
        <v>6250</v>
      </c>
      <c r="B238" s="71" t="s">
        <v>246</v>
      </c>
      <c r="C238" s="199">
        <f>SUM(D238:G238)</f>
        <v>0</v>
      </c>
      <c r="D238" s="159">
        <f>SUM(D239:D243)</f>
        <v>0</v>
      </c>
      <c r="E238" s="159">
        <f>SUM(E239:E243)</f>
        <v>0</v>
      </c>
      <c r="F238" s="159">
        <f>SUM(F239:F243)</f>
        <v>0</v>
      </c>
      <c r="G238" s="160">
        <f>SUM(G239:G243)</f>
        <v>0</v>
      </c>
      <c r="H238" s="206">
        <f t="shared" si="24"/>
        <v>0</v>
      </c>
      <c r="I238" s="159">
        <f>SUM(I239:I243)</f>
        <v>0</v>
      </c>
      <c r="J238" s="159">
        <f>SUM(J239:J243)</f>
        <v>0</v>
      </c>
      <c r="K238" s="159">
        <f>SUM(K239:K243)</f>
        <v>0</v>
      </c>
      <c r="L238" s="161">
        <f>SUM(L239:L243)</f>
        <v>0</v>
      </c>
    </row>
    <row r="239" spans="1:12" ht="14.25" hidden="1" customHeight="1" x14ac:dyDescent="0.25">
      <c r="A239" s="44">
        <v>6252</v>
      </c>
      <c r="B239" s="71" t="s">
        <v>247</v>
      </c>
      <c r="C239" s="199">
        <f>SUM(D239:G239)</f>
        <v>0</v>
      </c>
      <c r="D239" s="74"/>
      <c r="E239" s="74"/>
      <c r="F239" s="74"/>
      <c r="G239" s="156"/>
      <c r="H239" s="206">
        <f t="shared" si="24"/>
        <v>0</v>
      </c>
      <c r="I239" s="74"/>
      <c r="J239" s="74"/>
      <c r="K239" s="74"/>
      <c r="L239" s="157"/>
    </row>
    <row r="240" spans="1:12" ht="14.25" hidden="1" customHeight="1" x14ac:dyDescent="0.25">
      <c r="A240" s="44">
        <v>6253</v>
      </c>
      <c r="B240" s="71" t="s">
        <v>248</v>
      </c>
      <c r="C240" s="199">
        <f t="shared" si="23"/>
        <v>0</v>
      </c>
      <c r="D240" s="74"/>
      <c r="E240" s="74"/>
      <c r="F240" s="74"/>
      <c r="G240" s="156"/>
      <c r="H240" s="206">
        <f t="shared" si="24"/>
        <v>0</v>
      </c>
      <c r="I240" s="74"/>
      <c r="J240" s="74"/>
      <c r="K240" s="74"/>
      <c r="L240" s="157"/>
    </row>
    <row r="241" spans="1:12" ht="24" hidden="1" x14ac:dyDescent="0.25">
      <c r="A241" s="44">
        <v>6254</v>
      </c>
      <c r="B241" s="71" t="s">
        <v>249</v>
      </c>
      <c r="C241" s="199">
        <f t="shared" si="23"/>
        <v>0</v>
      </c>
      <c r="D241" s="74"/>
      <c r="E241" s="74"/>
      <c r="F241" s="74"/>
      <c r="G241" s="156"/>
      <c r="H241" s="206">
        <f t="shared" si="24"/>
        <v>0</v>
      </c>
      <c r="I241" s="74"/>
      <c r="J241" s="74"/>
      <c r="K241" s="74"/>
      <c r="L241" s="157"/>
    </row>
    <row r="242" spans="1:12" ht="24" hidden="1" x14ac:dyDescent="0.25">
      <c r="A242" s="44">
        <v>6255</v>
      </c>
      <c r="B242" s="71" t="s">
        <v>250</v>
      </c>
      <c r="C242" s="199">
        <f t="shared" si="23"/>
        <v>0</v>
      </c>
      <c r="D242" s="74"/>
      <c r="E242" s="74"/>
      <c r="F242" s="74"/>
      <c r="G242" s="156"/>
      <c r="H242" s="206">
        <f t="shared" si="24"/>
        <v>0</v>
      </c>
      <c r="I242" s="74"/>
      <c r="J242" s="74"/>
      <c r="K242" s="74"/>
      <c r="L242" s="157"/>
    </row>
    <row r="243" spans="1:12" hidden="1" x14ac:dyDescent="0.25">
      <c r="A243" s="44">
        <v>6259</v>
      </c>
      <c r="B243" s="71" t="s">
        <v>251</v>
      </c>
      <c r="C243" s="199">
        <f t="shared" si="23"/>
        <v>0</v>
      </c>
      <c r="D243" s="74"/>
      <c r="E243" s="74"/>
      <c r="F243" s="74"/>
      <c r="G243" s="156"/>
      <c r="H243" s="206">
        <f t="shared" si="24"/>
        <v>0</v>
      </c>
      <c r="I243" s="74"/>
      <c r="J243" s="74"/>
      <c r="K243" s="74"/>
      <c r="L243" s="157"/>
    </row>
    <row r="244" spans="1:12" ht="24" hidden="1" x14ac:dyDescent="0.25">
      <c r="A244" s="158">
        <v>6260</v>
      </c>
      <c r="B244" s="71" t="s">
        <v>252</v>
      </c>
      <c r="C244" s="199">
        <f t="shared" si="23"/>
        <v>0</v>
      </c>
      <c r="D244" s="74"/>
      <c r="E244" s="74"/>
      <c r="F244" s="74"/>
      <c r="G244" s="156"/>
      <c r="H244" s="206">
        <f t="shared" si="24"/>
        <v>0</v>
      </c>
      <c r="I244" s="74"/>
      <c r="J244" s="74"/>
      <c r="K244" s="74"/>
      <c r="L244" s="157"/>
    </row>
    <row r="245" spans="1:12" hidden="1" x14ac:dyDescent="0.25">
      <c r="A245" s="158">
        <v>6270</v>
      </c>
      <c r="B245" s="71" t="s">
        <v>253</v>
      </c>
      <c r="C245" s="199">
        <f t="shared" si="23"/>
        <v>0</v>
      </c>
      <c r="D245" s="74"/>
      <c r="E245" s="74"/>
      <c r="F245" s="74"/>
      <c r="G245" s="156"/>
      <c r="H245" s="206">
        <f t="shared" si="24"/>
        <v>0</v>
      </c>
      <c r="I245" s="74"/>
      <c r="J245" s="74"/>
      <c r="K245" s="74"/>
      <c r="L245" s="157"/>
    </row>
    <row r="246" spans="1:12" ht="24" hidden="1" x14ac:dyDescent="0.25">
      <c r="A246" s="167">
        <v>6290</v>
      </c>
      <c r="B246" s="65" t="s">
        <v>254</v>
      </c>
      <c r="C246" s="207">
        <f t="shared" si="23"/>
        <v>0</v>
      </c>
      <c r="D246" s="168">
        <f>SUM(D247:D250)</f>
        <v>0</v>
      </c>
      <c r="E246" s="168">
        <f t="shared" ref="E246:G246" si="28">SUM(E247:E250)</f>
        <v>0</v>
      </c>
      <c r="F246" s="168">
        <f t="shared" si="28"/>
        <v>0</v>
      </c>
      <c r="G246" s="208">
        <f t="shared" si="28"/>
        <v>0</v>
      </c>
      <c r="H246" s="207">
        <f t="shared" si="24"/>
        <v>0</v>
      </c>
      <c r="I246" s="168">
        <f>SUM(I247:I250)</f>
        <v>0</v>
      </c>
      <c r="J246" s="168">
        <f t="shared" ref="J246:L246" si="29">SUM(J247:J250)</f>
        <v>0</v>
      </c>
      <c r="K246" s="168">
        <f t="shared" si="29"/>
        <v>0</v>
      </c>
      <c r="L246" s="184">
        <f t="shared" si="29"/>
        <v>0</v>
      </c>
    </row>
    <row r="247" spans="1:12" hidden="1" x14ac:dyDescent="0.25">
      <c r="A247" s="44">
        <v>6291</v>
      </c>
      <c r="B247" s="71" t="s">
        <v>255</v>
      </c>
      <c r="C247" s="199">
        <f t="shared" si="23"/>
        <v>0</v>
      </c>
      <c r="D247" s="74"/>
      <c r="E247" s="74"/>
      <c r="F247" s="74"/>
      <c r="G247" s="209"/>
      <c r="H247" s="199">
        <f t="shared" si="24"/>
        <v>0</v>
      </c>
      <c r="I247" s="74"/>
      <c r="J247" s="74"/>
      <c r="K247" s="74"/>
      <c r="L247" s="157"/>
    </row>
    <row r="248" spans="1:12" hidden="1" x14ac:dyDescent="0.25">
      <c r="A248" s="44">
        <v>6292</v>
      </c>
      <c r="B248" s="71" t="s">
        <v>256</v>
      </c>
      <c r="C248" s="199">
        <f t="shared" si="23"/>
        <v>0</v>
      </c>
      <c r="D248" s="74"/>
      <c r="E248" s="74"/>
      <c r="F248" s="74"/>
      <c r="G248" s="209"/>
      <c r="H248" s="199">
        <f t="shared" si="24"/>
        <v>0</v>
      </c>
      <c r="I248" s="74"/>
      <c r="J248" s="74"/>
      <c r="K248" s="74"/>
      <c r="L248" s="157"/>
    </row>
    <row r="249" spans="1:12" ht="72" hidden="1" x14ac:dyDescent="0.25">
      <c r="A249" s="44">
        <v>6296</v>
      </c>
      <c r="B249" s="71" t="s">
        <v>257</v>
      </c>
      <c r="C249" s="199">
        <f t="shared" si="23"/>
        <v>0</v>
      </c>
      <c r="D249" s="74"/>
      <c r="E249" s="74"/>
      <c r="F249" s="74"/>
      <c r="G249" s="209"/>
      <c r="H249" s="199">
        <f t="shared" si="24"/>
        <v>0</v>
      </c>
      <c r="I249" s="74"/>
      <c r="J249" s="74"/>
      <c r="K249" s="74"/>
      <c r="L249" s="157"/>
    </row>
    <row r="250" spans="1:12" ht="39.75" hidden="1" customHeight="1" x14ac:dyDescent="0.25">
      <c r="A250" s="44">
        <v>6299</v>
      </c>
      <c r="B250" s="71" t="s">
        <v>258</v>
      </c>
      <c r="C250" s="199">
        <f t="shared" si="23"/>
        <v>0</v>
      </c>
      <c r="D250" s="74"/>
      <c r="E250" s="74"/>
      <c r="F250" s="74"/>
      <c r="G250" s="209"/>
      <c r="H250" s="199">
        <f t="shared" si="24"/>
        <v>0</v>
      </c>
      <c r="I250" s="74"/>
      <c r="J250" s="74"/>
      <c r="K250" s="74"/>
      <c r="L250" s="157"/>
    </row>
    <row r="251" spans="1:12" hidden="1" x14ac:dyDescent="0.25">
      <c r="A251" s="56">
        <v>6300</v>
      </c>
      <c r="B251" s="147" t="s">
        <v>259</v>
      </c>
      <c r="C251" s="182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1">
        <f t="shared" si="31"/>
        <v>0</v>
      </c>
    </row>
    <row r="252" spans="1:12" ht="24" hidden="1" x14ac:dyDescent="0.25">
      <c r="A252" s="167">
        <v>6320</v>
      </c>
      <c r="B252" s="65" t="s">
        <v>260</v>
      </c>
      <c r="C252" s="207">
        <f t="shared" si="23"/>
        <v>0</v>
      </c>
      <c r="D252" s="168">
        <f>SUM(D253:D256)</f>
        <v>0</v>
      </c>
      <c r="E252" s="168">
        <f>SUM(E253:E256)</f>
        <v>0</v>
      </c>
      <c r="F252" s="168">
        <f t="shared" ref="F252:G252" si="32">SUM(F253:F256)</f>
        <v>0</v>
      </c>
      <c r="G252" s="210">
        <f t="shared" si="32"/>
        <v>0</v>
      </c>
      <c r="H252" s="207">
        <f t="shared" si="24"/>
        <v>0</v>
      </c>
      <c r="I252" s="168">
        <f>SUM(I253:I256)</f>
        <v>0</v>
      </c>
      <c r="J252" s="168">
        <f t="shared" ref="J252:L252" si="33">SUM(J253:J256)</f>
        <v>0</v>
      </c>
      <c r="K252" s="168">
        <f t="shared" si="33"/>
        <v>0</v>
      </c>
      <c r="L252" s="211">
        <f t="shared" si="33"/>
        <v>0</v>
      </c>
    </row>
    <row r="253" spans="1:12" hidden="1" x14ac:dyDescent="0.25">
      <c r="A253" s="44">
        <v>6322</v>
      </c>
      <c r="B253" s="71" t="s">
        <v>261</v>
      </c>
      <c r="C253" s="199">
        <f t="shared" si="23"/>
        <v>0</v>
      </c>
      <c r="D253" s="74"/>
      <c r="E253" s="74"/>
      <c r="F253" s="74"/>
      <c r="G253" s="209"/>
      <c r="H253" s="199">
        <f t="shared" si="24"/>
        <v>0</v>
      </c>
      <c r="I253" s="74"/>
      <c r="J253" s="74"/>
      <c r="K253" s="74"/>
      <c r="L253" s="157"/>
    </row>
    <row r="254" spans="1:12" ht="24" hidden="1" x14ac:dyDescent="0.25">
      <c r="A254" s="44">
        <v>6323</v>
      </c>
      <c r="B254" s="71" t="s">
        <v>262</v>
      </c>
      <c r="C254" s="199">
        <f t="shared" si="23"/>
        <v>0</v>
      </c>
      <c r="D254" s="74"/>
      <c r="E254" s="74"/>
      <c r="F254" s="74"/>
      <c r="G254" s="209"/>
      <c r="H254" s="199">
        <f t="shared" si="24"/>
        <v>0</v>
      </c>
      <c r="I254" s="74"/>
      <c r="J254" s="74"/>
      <c r="K254" s="74"/>
      <c r="L254" s="157"/>
    </row>
    <row r="255" spans="1:12" ht="24" hidden="1" x14ac:dyDescent="0.25">
      <c r="A255" s="44">
        <v>6324</v>
      </c>
      <c r="B255" s="71" t="s">
        <v>263</v>
      </c>
      <c r="C255" s="199">
        <f t="shared" si="23"/>
        <v>0</v>
      </c>
      <c r="D255" s="74"/>
      <c r="E255" s="74"/>
      <c r="F255" s="74"/>
      <c r="G255" s="209"/>
      <c r="H255" s="199">
        <f t="shared" si="24"/>
        <v>0</v>
      </c>
      <c r="I255" s="74"/>
      <c r="J255" s="74"/>
      <c r="K255" s="74"/>
      <c r="L255" s="157"/>
    </row>
    <row r="256" spans="1:12" hidden="1" x14ac:dyDescent="0.25">
      <c r="A256" s="38">
        <v>6329</v>
      </c>
      <c r="B256" s="65" t="s">
        <v>264</v>
      </c>
      <c r="C256" s="203">
        <f t="shared" si="23"/>
        <v>0</v>
      </c>
      <c r="D256" s="68"/>
      <c r="E256" s="68"/>
      <c r="F256" s="68"/>
      <c r="G256" s="212"/>
      <c r="H256" s="203">
        <f t="shared" si="24"/>
        <v>0</v>
      </c>
      <c r="I256" s="68"/>
      <c r="J256" s="68"/>
      <c r="K256" s="68"/>
      <c r="L256" s="155"/>
    </row>
    <row r="257" spans="1:13" ht="24" hidden="1" x14ac:dyDescent="0.25">
      <c r="A257" s="213">
        <v>6330</v>
      </c>
      <c r="B257" s="214" t="s">
        <v>265</v>
      </c>
      <c r="C257" s="207">
        <f>SUM(D257:G257)</f>
        <v>0</v>
      </c>
      <c r="D257" s="187"/>
      <c r="E257" s="187"/>
      <c r="F257" s="187"/>
      <c r="G257" s="209"/>
      <c r="H257" s="207">
        <f>SUM(I257:L257)</f>
        <v>0</v>
      </c>
      <c r="I257" s="187"/>
      <c r="J257" s="187"/>
      <c r="K257" s="187"/>
      <c r="L257" s="189"/>
    </row>
    <row r="258" spans="1:13" hidden="1" x14ac:dyDescent="0.25">
      <c r="A258" s="158">
        <v>6360</v>
      </c>
      <c r="B258" s="71" t="s">
        <v>266</v>
      </c>
      <c r="C258" s="199">
        <f t="shared" si="23"/>
        <v>0</v>
      </c>
      <c r="D258" s="74"/>
      <c r="E258" s="74"/>
      <c r="F258" s="74"/>
      <c r="G258" s="156"/>
      <c r="H258" s="206">
        <f t="shared" si="24"/>
        <v>0</v>
      </c>
      <c r="I258" s="74"/>
      <c r="J258" s="74"/>
      <c r="K258" s="74"/>
      <c r="L258" s="157"/>
    </row>
    <row r="259" spans="1:13" ht="36" hidden="1" x14ac:dyDescent="0.25">
      <c r="A259" s="56">
        <v>6400</v>
      </c>
      <c r="B259" s="147" t="s">
        <v>267</v>
      </c>
      <c r="C259" s="182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1">
        <f t="shared" si="35"/>
        <v>0</v>
      </c>
    </row>
    <row r="260" spans="1:13" ht="24" hidden="1" x14ac:dyDescent="0.25">
      <c r="A260" s="167">
        <v>6410</v>
      </c>
      <c r="B260" s="65" t="s">
        <v>268</v>
      </c>
      <c r="C260" s="203">
        <f t="shared" si="23"/>
        <v>0</v>
      </c>
      <c r="D260" s="168">
        <f>SUM(D261:D263)</f>
        <v>0</v>
      </c>
      <c r="E260" s="168">
        <f t="shared" ref="E260:G260" si="36">SUM(E261:E263)</f>
        <v>0</v>
      </c>
      <c r="F260" s="168">
        <f t="shared" si="36"/>
        <v>0</v>
      </c>
      <c r="G260" s="215">
        <f t="shared" si="36"/>
        <v>0</v>
      </c>
      <c r="H260" s="203">
        <f t="shared" si="24"/>
        <v>0</v>
      </c>
      <c r="I260" s="168">
        <f>SUM(I261:I263)</f>
        <v>0</v>
      </c>
      <c r="J260" s="168">
        <f t="shared" ref="J260:L260" si="37">SUM(J261:J263)</f>
        <v>0</v>
      </c>
      <c r="K260" s="168">
        <f t="shared" si="37"/>
        <v>0</v>
      </c>
      <c r="L260" s="179">
        <f t="shared" si="37"/>
        <v>0</v>
      </c>
    </row>
    <row r="261" spans="1:13" hidden="1" x14ac:dyDescent="0.25">
      <c r="A261" s="44">
        <v>6411</v>
      </c>
      <c r="B261" s="173" t="s">
        <v>269</v>
      </c>
      <c r="C261" s="199">
        <f t="shared" si="23"/>
        <v>0</v>
      </c>
      <c r="D261" s="74"/>
      <c r="E261" s="74"/>
      <c r="F261" s="74"/>
      <c r="G261" s="156"/>
      <c r="H261" s="206">
        <f t="shared" si="24"/>
        <v>0</v>
      </c>
      <c r="I261" s="74"/>
      <c r="J261" s="74"/>
      <c r="K261" s="74"/>
      <c r="L261" s="157"/>
    </row>
    <row r="262" spans="1:13" ht="36" hidden="1" x14ac:dyDescent="0.25">
      <c r="A262" s="44">
        <v>6412</v>
      </c>
      <c r="B262" s="71" t="s">
        <v>270</v>
      </c>
      <c r="C262" s="199">
        <f t="shared" si="23"/>
        <v>0</v>
      </c>
      <c r="D262" s="74"/>
      <c r="E262" s="74"/>
      <c r="F262" s="74"/>
      <c r="G262" s="156"/>
      <c r="H262" s="206">
        <f t="shared" si="24"/>
        <v>0</v>
      </c>
      <c r="I262" s="74"/>
      <c r="J262" s="74"/>
      <c r="K262" s="74"/>
      <c r="L262" s="157"/>
    </row>
    <row r="263" spans="1:13" ht="36" hidden="1" x14ac:dyDescent="0.25">
      <c r="A263" s="44">
        <v>6419</v>
      </c>
      <c r="B263" s="71" t="s">
        <v>271</v>
      </c>
      <c r="C263" s="199">
        <f t="shared" si="23"/>
        <v>0</v>
      </c>
      <c r="D263" s="74"/>
      <c r="E263" s="74"/>
      <c r="F263" s="74"/>
      <c r="G263" s="156"/>
      <c r="H263" s="206">
        <f t="shared" si="24"/>
        <v>0</v>
      </c>
      <c r="I263" s="74"/>
      <c r="J263" s="74"/>
      <c r="K263" s="74"/>
      <c r="L263" s="157"/>
    </row>
    <row r="264" spans="1:13" ht="48" hidden="1" x14ac:dyDescent="0.25">
      <c r="A264" s="158">
        <v>6420</v>
      </c>
      <c r="B264" s="71" t="s">
        <v>272</v>
      </c>
      <c r="C264" s="199">
        <f t="shared" si="23"/>
        <v>0</v>
      </c>
      <c r="D264" s="159">
        <f>SUM(D265:D268)</f>
        <v>0</v>
      </c>
      <c r="E264" s="159">
        <f>SUM(E265:E268)</f>
        <v>0</v>
      </c>
      <c r="F264" s="159">
        <f>SUM(F265:F268)</f>
        <v>0</v>
      </c>
      <c r="G264" s="216">
        <f>SUM(G265:G268)</f>
        <v>0</v>
      </c>
      <c r="H264" s="199">
        <f>SUM(I264:L264)</f>
        <v>0</v>
      </c>
      <c r="I264" s="159">
        <f>SUM(I265:I268)</f>
        <v>0</v>
      </c>
      <c r="J264" s="159">
        <f>SUM(J265:J268)</f>
        <v>0</v>
      </c>
      <c r="K264" s="159">
        <f>SUM(K265:K268)</f>
        <v>0</v>
      </c>
      <c r="L264" s="175">
        <f>SUM(L265:L268)</f>
        <v>0</v>
      </c>
    </row>
    <row r="265" spans="1:13" ht="36" hidden="1" x14ac:dyDescent="0.25">
      <c r="A265" s="44">
        <v>6421</v>
      </c>
      <c r="B265" s="71" t="s">
        <v>273</v>
      </c>
      <c r="C265" s="199">
        <f t="shared" ref="C265:C288" si="38">SUM(D265:G265)</f>
        <v>0</v>
      </c>
      <c r="D265" s="74"/>
      <c r="E265" s="74"/>
      <c r="F265" s="74"/>
      <c r="G265" s="156"/>
      <c r="H265" s="206">
        <f t="shared" ref="H265:H288" si="39">SUM(I265:L265)</f>
        <v>0</v>
      </c>
      <c r="I265" s="74"/>
      <c r="J265" s="74"/>
      <c r="K265" s="74"/>
      <c r="L265" s="157"/>
    </row>
    <row r="266" spans="1:13" hidden="1" x14ac:dyDescent="0.25">
      <c r="A266" s="44">
        <v>6422</v>
      </c>
      <c r="B266" s="71" t="s">
        <v>274</v>
      </c>
      <c r="C266" s="199">
        <f t="shared" si="38"/>
        <v>0</v>
      </c>
      <c r="D266" s="74"/>
      <c r="E266" s="74"/>
      <c r="F266" s="74"/>
      <c r="G266" s="156"/>
      <c r="H266" s="206">
        <f t="shared" si="39"/>
        <v>0</v>
      </c>
      <c r="I266" s="74"/>
      <c r="J266" s="74"/>
      <c r="K266" s="74"/>
      <c r="L266" s="157"/>
    </row>
    <row r="267" spans="1:13" ht="13.5" hidden="1" customHeight="1" x14ac:dyDescent="0.25">
      <c r="A267" s="44">
        <v>6423</v>
      </c>
      <c r="B267" s="71" t="s">
        <v>275</v>
      </c>
      <c r="C267" s="199">
        <f>SUM(D267:G267)</f>
        <v>0</v>
      </c>
      <c r="D267" s="74"/>
      <c r="E267" s="74"/>
      <c r="F267" s="74"/>
      <c r="G267" s="156"/>
      <c r="H267" s="206">
        <f>SUM(I267:L267)</f>
        <v>0</v>
      </c>
      <c r="I267" s="74"/>
      <c r="J267" s="74"/>
      <c r="K267" s="74"/>
      <c r="L267" s="157"/>
    </row>
    <row r="268" spans="1:13" ht="36" hidden="1" x14ac:dyDescent="0.25">
      <c r="A268" s="44">
        <v>6424</v>
      </c>
      <c r="B268" s="71" t="s">
        <v>276</v>
      </c>
      <c r="C268" s="199">
        <f>SUM(D268:G268)</f>
        <v>0</v>
      </c>
      <c r="D268" s="74"/>
      <c r="E268" s="74"/>
      <c r="F268" s="74"/>
      <c r="G268" s="156"/>
      <c r="H268" s="206">
        <f>SUM(I268:L268)</f>
        <v>0</v>
      </c>
      <c r="I268" s="74"/>
      <c r="J268" s="74"/>
      <c r="K268" s="74"/>
      <c r="L268" s="157"/>
      <c r="M268" s="217"/>
    </row>
    <row r="269" spans="1:13" ht="48" hidden="1" x14ac:dyDescent="0.25">
      <c r="A269" s="218">
        <v>7000</v>
      </c>
      <c r="B269" s="218" t="s">
        <v>277</v>
      </c>
      <c r="C269" s="219">
        <f t="shared" si="38"/>
        <v>0</v>
      </c>
      <c r="D269" s="220">
        <f>SUM(D270,D281)</f>
        <v>0</v>
      </c>
      <c r="E269" s="220">
        <f>SUM(E270,E281)</f>
        <v>0</v>
      </c>
      <c r="F269" s="220">
        <f>SUM(F270,F281)</f>
        <v>0</v>
      </c>
      <c r="G269" s="220">
        <f>SUM(G270,G281)</f>
        <v>0</v>
      </c>
      <c r="H269" s="221">
        <f t="shared" si="39"/>
        <v>0</v>
      </c>
      <c r="I269" s="220">
        <f>SUM(I270,I281)</f>
        <v>0</v>
      </c>
      <c r="J269" s="220">
        <f>SUM(J270,J281)</f>
        <v>0</v>
      </c>
      <c r="K269" s="220">
        <f>SUM(K270,K281)</f>
        <v>0</v>
      </c>
      <c r="L269" s="222">
        <f>SUM(L270,L281)</f>
        <v>0</v>
      </c>
    </row>
    <row r="270" spans="1:13" ht="24" hidden="1" x14ac:dyDescent="0.25">
      <c r="A270" s="56">
        <v>7200</v>
      </c>
      <c r="B270" s="147" t="s">
        <v>278</v>
      </c>
      <c r="C270" s="182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7">
        <v>7210</v>
      </c>
      <c r="B271" s="65" t="s">
        <v>279</v>
      </c>
      <c r="C271" s="203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17" customFormat="1" ht="24" hidden="1" x14ac:dyDescent="0.25">
      <c r="A272" s="158">
        <v>7220</v>
      </c>
      <c r="B272" s="71" t="s">
        <v>280</v>
      </c>
      <c r="C272" s="199">
        <f>SUM(D272:G272)</f>
        <v>0</v>
      </c>
      <c r="D272" s="159">
        <f>SUM(D273:D274)</f>
        <v>0</v>
      </c>
      <c r="E272" s="159">
        <f>SUM(E273:E274)</f>
        <v>0</v>
      </c>
      <c r="F272" s="159">
        <f>SUM(F273:F274)</f>
        <v>0</v>
      </c>
      <c r="G272" s="159">
        <f>SUM(G273:G274)</f>
        <v>0</v>
      </c>
      <c r="H272" s="72">
        <f>SUM(I272:L272)</f>
        <v>0</v>
      </c>
      <c r="I272" s="159">
        <f>SUM(I273:I274)</f>
        <v>0</v>
      </c>
      <c r="J272" s="159">
        <f>SUM(J273:J274)</f>
        <v>0</v>
      </c>
      <c r="K272" s="159">
        <f>SUM(K273:K274)</f>
        <v>0</v>
      </c>
      <c r="L272" s="161">
        <f>SUM(L273:L274)</f>
        <v>0</v>
      </c>
    </row>
    <row r="273" spans="1:12" s="217" customFormat="1" ht="36" hidden="1" x14ac:dyDescent="0.25">
      <c r="A273" s="44">
        <v>7221</v>
      </c>
      <c r="B273" s="71" t="s">
        <v>281</v>
      </c>
      <c r="C273" s="199">
        <f t="shared" si="38"/>
        <v>0</v>
      </c>
      <c r="D273" s="74"/>
      <c r="E273" s="74"/>
      <c r="F273" s="74"/>
      <c r="G273" s="156"/>
      <c r="H273" s="72">
        <f t="shared" si="39"/>
        <v>0</v>
      </c>
      <c r="I273" s="74"/>
      <c r="J273" s="74"/>
      <c r="K273" s="74"/>
      <c r="L273" s="157"/>
    </row>
    <row r="274" spans="1:12" s="217" customFormat="1" ht="36" hidden="1" x14ac:dyDescent="0.25">
      <c r="A274" s="44">
        <v>7222</v>
      </c>
      <c r="B274" s="71" t="s">
        <v>282</v>
      </c>
      <c r="C274" s="199">
        <f t="shared" si="38"/>
        <v>0</v>
      </c>
      <c r="D274" s="74"/>
      <c r="E274" s="74"/>
      <c r="F274" s="74"/>
      <c r="G274" s="156"/>
      <c r="H274" s="72">
        <f t="shared" si="39"/>
        <v>0</v>
      </c>
      <c r="I274" s="74"/>
      <c r="J274" s="74"/>
      <c r="K274" s="74"/>
      <c r="L274" s="157"/>
    </row>
    <row r="275" spans="1:12" ht="24" hidden="1" x14ac:dyDescent="0.25">
      <c r="A275" s="158">
        <v>7230</v>
      </c>
      <c r="B275" s="71" t="s">
        <v>283</v>
      </c>
      <c r="C275" s="199">
        <f t="shared" si="38"/>
        <v>0</v>
      </c>
      <c r="D275" s="74"/>
      <c r="E275" s="74"/>
      <c r="F275" s="74"/>
      <c r="G275" s="156"/>
      <c r="H275" s="72">
        <f t="shared" si="39"/>
        <v>0</v>
      </c>
      <c r="I275" s="74"/>
      <c r="J275" s="74"/>
      <c r="K275" s="74"/>
      <c r="L275" s="157"/>
    </row>
    <row r="276" spans="1:12" ht="24" hidden="1" x14ac:dyDescent="0.25">
      <c r="A276" s="158">
        <v>7240</v>
      </c>
      <c r="B276" s="71" t="s">
        <v>284</v>
      </c>
      <c r="C276" s="199">
        <f t="shared" si="38"/>
        <v>0</v>
      </c>
      <c r="D276" s="159">
        <f>SUM(D277:D279)</f>
        <v>0</v>
      </c>
      <c r="E276" s="159">
        <f t="shared" ref="E276:G276" si="40">SUM(E277:E279)</f>
        <v>0</v>
      </c>
      <c r="F276" s="159">
        <f t="shared" si="40"/>
        <v>0</v>
      </c>
      <c r="G276" s="160">
        <f t="shared" si="40"/>
        <v>0</v>
      </c>
      <c r="H276" s="72">
        <f t="shared" si="39"/>
        <v>0</v>
      </c>
      <c r="I276" s="159">
        <f t="shared" ref="I276:L276" si="41">SUM(I277:I279)</f>
        <v>0</v>
      </c>
      <c r="J276" s="159">
        <f t="shared" si="41"/>
        <v>0</v>
      </c>
      <c r="K276" s="159">
        <f>SUM(K277:K279)</f>
        <v>0</v>
      </c>
      <c r="L276" s="161">
        <f t="shared" si="41"/>
        <v>0</v>
      </c>
    </row>
    <row r="277" spans="1:12" ht="48" hidden="1" x14ac:dyDescent="0.25">
      <c r="A277" s="44">
        <v>7245</v>
      </c>
      <c r="B277" s="71" t="s">
        <v>285</v>
      </c>
      <c r="C277" s="199">
        <f t="shared" si="38"/>
        <v>0</v>
      </c>
      <c r="D277" s="74"/>
      <c r="E277" s="74"/>
      <c r="F277" s="74"/>
      <c r="G277" s="156"/>
      <c r="H277" s="72">
        <f t="shared" si="39"/>
        <v>0</v>
      </c>
      <c r="I277" s="74"/>
      <c r="J277" s="74"/>
      <c r="K277" s="74"/>
      <c r="L277" s="157"/>
    </row>
    <row r="278" spans="1:12" ht="84.75" hidden="1" customHeight="1" x14ac:dyDescent="0.25">
      <c r="A278" s="44">
        <v>7246</v>
      </c>
      <c r="B278" s="71" t="s">
        <v>286</v>
      </c>
      <c r="C278" s="199">
        <f t="shared" si="38"/>
        <v>0</v>
      </c>
      <c r="D278" s="74"/>
      <c r="E278" s="74"/>
      <c r="F278" s="74"/>
      <c r="G278" s="156"/>
      <c r="H278" s="72">
        <f t="shared" si="39"/>
        <v>0</v>
      </c>
      <c r="I278" s="74"/>
      <c r="J278" s="74"/>
      <c r="K278" s="74"/>
      <c r="L278" s="157"/>
    </row>
    <row r="279" spans="1:12" ht="36" hidden="1" x14ac:dyDescent="0.25">
      <c r="A279" s="44">
        <v>7247</v>
      </c>
      <c r="B279" s="71" t="s">
        <v>287</v>
      </c>
      <c r="C279" s="199">
        <f t="shared" si="38"/>
        <v>0</v>
      </c>
      <c r="D279" s="74"/>
      <c r="E279" s="74"/>
      <c r="F279" s="74"/>
      <c r="G279" s="156"/>
      <c r="H279" s="72">
        <f t="shared" si="39"/>
        <v>0</v>
      </c>
      <c r="I279" s="74"/>
      <c r="J279" s="74"/>
      <c r="K279" s="74"/>
      <c r="L279" s="157"/>
    </row>
    <row r="280" spans="1:12" ht="24" hidden="1" x14ac:dyDescent="0.25">
      <c r="A280" s="167">
        <v>7260</v>
      </c>
      <c r="B280" s="65" t="s">
        <v>288</v>
      </c>
      <c r="C280" s="203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289</v>
      </c>
      <c r="C281" s="86">
        <f t="shared" si="38"/>
        <v>0</v>
      </c>
      <c r="D281" s="223">
        <f>D282</f>
        <v>0</v>
      </c>
      <c r="E281" s="223">
        <f t="shared" ref="E281:G281" si="42">E282</f>
        <v>0</v>
      </c>
      <c r="F281" s="223">
        <f t="shared" si="42"/>
        <v>0</v>
      </c>
      <c r="G281" s="224">
        <f t="shared" si="42"/>
        <v>0</v>
      </c>
      <c r="H281" s="86">
        <f t="shared" si="39"/>
        <v>0</v>
      </c>
      <c r="I281" s="223">
        <f t="shared" ref="I281:L281" si="43">I282</f>
        <v>0</v>
      </c>
      <c r="J281" s="223">
        <f t="shared" si="43"/>
        <v>0</v>
      </c>
      <c r="K281" s="223">
        <f t="shared" si="43"/>
        <v>0</v>
      </c>
      <c r="L281" s="225">
        <f t="shared" si="43"/>
        <v>0</v>
      </c>
    </row>
    <row r="282" spans="1:12" hidden="1" x14ac:dyDescent="0.25">
      <c r="A282" s="150">
        <v>7720</v>
      </c>
      <c r="B282" s="65" t="s">
        <v>290</v>
      </c>
      <c r="C282" s="79">
        <f t="shared" si="38"/>
        <v>0</v>
      </c>
      <c r="D282" s="81"/>
      <c r="E282" s="81"/>
      <c r="F282" s="81"/>
      <c r="G282" s="226"/>
      <c r="H282" s="79">
        <f t="shared" si="39"/>
        <v>0</v>
      </c>
      <c r="I282" s="81"/>
      <c r="J282" s="81"/>
      <c r="K282" s="81"/>
      <c r="L282" s="227"/>
    </row>
    <row r="283" spans="1:12" hidden="1" x14ac:dyDescent="0.25">
      <c r="A283" s="228">
        <v>9000</v>
      </c>
      <c r="B283" s="229" t="s">
        <v>291</v>
      </c>
      <c r="C283" s="230">
        <f t="shared" si="38"/>
        <v>0</v>
      </c>
      <c r="D283" s="231">
        <f>D284</f>
        <v>0</v>
      </c>
      <c r="E283" s="231">
        <f t="shared" ref="E283:G284" si="44">E284</f>
        <v>0</v>
      </c>
      <c r="F283" s="231">
        <f t="shared" si="44"/>
        <v>0</v>
      </c>
      <c r="G283" s="232">
        <f t="shared" si="44"/>
        <v>0</v>
      </c>
      <c r="H283" s="233">
        <f t="shared" si="39"/>
        <v>0</v>
      </c>
      <c r="I283" s="231">
        <f t="shared" ref="I283:L284" si="45">I284</f>
        <v>0</v>
      </c>
      <c r="J283" s="231">
        <f>J284</f>
        <v>0</v>
      </c>
      <c r="K283" s="231">
        <f t="shared" si="45"/>
        <v>0</v>
      </c>
      <c r="L283" s="234">
        <f t="shared" si="45"/>
        <v>0</v>
      </c>
    </row>
    <row r="284" spans="1:12" ht="24" hidden="1" x14ac:dyDescent="0.25">
      <c r="A284" s="235">
        <v>9200</v>
      </c>
      <c r="B284" s="71" t="s">
        <v>292</v>
      </c>
      <c r="C284" s="200">
        <f t="shared" si="38"/>
        <v>0</v>
      </c>
      <c r="D284" s="162">
        <f>D285</f>
        <v>0</v>
      </c>
      <c r="E284" s="162">
        <f t="shared" si="44"/>
        <v>0</v>
      </c>
      <c r="F284" s="162">
        <f t="shared" si="44"/>
        <v>0</v>
      </c>
      <c r="G284" s="163">
        <f t="shared" si="44"/>
        <v>0</v>
      </c>
      <c r="H284" s="117">
        <f t="shared" si="39"/>
        <v>0</v>
      </c>
      <c r="I284" s="162">
        <f t="shared" si="45"/>
        <v>0</v>
      </c>
      <c r="J284" s="162">
        <f t="shared" si="45"/>
        <v>0</v>
      </c>
      <c r="K284" s="162">
        <f t="shared" si="45"/>
        <v>0</v>
      </c>
      <c r="L284" s="164">
        <f t="shared" si="45"/>
        <v>0</v>
      </c>
    </row>
    <row r="285" spans="1:12" ht="24" hidden="1" x14ac:dyDescent="0.25">
      <c r="A285" s="236">
        <v>9230</v>
      </c>
      <c r="B285" s="71" t="s">
        <v>293</v>
      </c>
      <c r="C285" s="200">
        <f t="shared" si="38"/>
        <v>0</v>
      </c>
      <c r="D285" s="162"/>
      <c r="E285" s="162"/>
      <c r="F285" s="162"/>
      <c r="G285" s="163"/>
      <c r="H285" s="117">
        <f t="shared" si="39"/>
        <v>0</v>
      </c>
      <c r="I285" s="162"/>
      <c r="J285" s="162"/>
      <c r="K285" s="162"/>
      <c r="L285" s="164"/>
    </row>
    <row r="286" spans="1:12" hidden="1" x14ac:dyDescent="0.25">
      <c r="A286" s="173"/>
      <c r="B286" s="71" t="s">
        <v>294</v>
      </c>
      <c r="C286" s="199">
        <f t="shared" si="38"/>
        <v>0</v>
      </c>
      <c r="D286" s="159">
        <f>SUM(D287:D288)</f>
        <v>0</v>
      </c>
      <c r="E286" s="159">
        <f>SUM(E287:E288)</f>
        <v>0</v>
      </c>
      <c r="F286" s="159">
        <f>SUM(F287:F288)</f>
        <v>0</v>
      </c>
      <c r="G286" s="160">
        <f>SUM(G287:G288)</f>
        <v>0</v>
      </c>
      <c r="H286" s="72">
        <f t="shared" si="39"/>
        <v>0</v>
      </c>
      <c r="I286" s="159">
        <f>SUM(I287:I288)</f>
        <v>0</v>
      </c>
      <c r="J286" s="159">
        <f>SUM(J287:J288)</f>
        <v>0</v>
      </c>
      <c r="K286" s="159">
        <f>SUM(K287:K288)</f>
        <v>0</v>
      </c>
      <c r="L286" s="161">
        <f>SUM(L287:L288)</f>
        <v>0</v>
      </c>
    </row>
    <row r="287" spans="1:12" hidden="1" x14ac:dyDescent="0.25">
      <c r="A287" s="173" t="s">
        <v>295</v>
      </c>
      <c r="B287" s="44" t="s">
        <v>296</v>
      </c>
      <c r="C287" s="199">
        <f t="shared" si="38"/>
        <v>0</v>
      </c>
      <c r="D287" s="74"/>
      <c r="E287" s="74"/>
      <c r="F287" s="74"/>
      <c r="G287" s="156"/>
      <c r="H287" s="72">
        <f t="shared" si="39"/>
        <v>0</v>
      </c>
      <c r="I287" s="74"/>
      <c r="J287" s="74"/>
      <c r="K287" s="74"/>
      <c r="L287" s="157"/>
    </row>
    <row r="288" spans="1:12" ht="24" hidden="1" x14ac:dyDescent="0.25">
      <c r="A288" s="173" t="s">
        <v>297</v>
      </c>
      <c r="B288" s="237" t="s">
        <v>298</v>
      </c>
      <c r="C288" s="203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38"/>
      <c r="B289" s="238" t="s">
        <v>299</v>
      </c>
      <c r="C289" s="239">
        <f>SUM(C286,C269,C230,C195,C187,C173,C75,C53,C283)</f>
        <v>238392</v>
      </c>
      <c r="D289" s="239">
        <f t="shared" ref="D289:L289" si="46">SUM(D286,D269,D230,D195,D187,D173,D75,D53,D283)</f>
        <v>238392</v>
      </c>
      <c r="E289" s="239">
        <f t="shared" si="46"/>
        <v>0</v>
      </c>
      <c r="F289" s="239">
        <f t="shared" si="46"/>
        <v>0</v>
      </c>
      <c r="G289" s="240">
        <f t="shared" si="46"/>
        <v>0</v>
      </c>
      <c r="H289" s="241">
        <f t="shared" si="46"/>
        <v>241680</v>
      </c>
      <c r="I289" s="239">
        <f t="shared" si="46"/>
        <v>241680</v>
      </c>
      <c r="J289" s="239">
        <f t="shared" si="46"/>
        <v>0</v>
      </c>
      <c r="K289" s="239">
        <f t="shared" si="46"/>
        <v>0</v>
      </c>
      <c r="L289" s="242">
        <f t="shared" si="46"/>
        <v>0</v>
      </c>
    </row>
    <row r="290" spans="1:12" s="24" customFormat="1" ht="13.5" hidden="1" thickTop="1" thickBot="1" x14ac:dyDescent="0.3">
      <c r="A290" s="297" t="s">
        <v>300</v>
      </c>
      <c r="B290" s="298"/>
      <c r="C290" s="243">
        <f>SUM(D290:G290)</f>
        <v>-3437</v>
      </c>
      <c r="D290" s="244">
        <f>SUM(D24,D25,D41)-D51</f>
        <v>-3437</v>
      </c>
      <c r="E290" s="244">
        <f>SUM(E24,E25,E41)-E51</f>
        <v>0</v>
      </c>
      <c r="F290" s="244">
        <f>(F26+F43)-F51</f>
        <v>0</v>
      </c>
      <c r="G290" s="245">
        <f>G45-G51</f>
        <v>0</v>
      </c>
      <c r="H290" s="243">
        <f>SUM(I290:L290)</f>
        <v>0</v>
      </c>
      <c r="I290" s="244">
        <f>SUM(I24,I25,I41)-I51</f>
        <v>0</v>
      </c>
      <c r="J290" s="244">
        <f>SUM(J24,J25,J41)-J51</f>
        <v>0</v>
      </c>
      <c r="K290" s="244">
        <f>(K26+K43)-K51</f>
        <v>0</v>
      </c>
      <c r="L290" s="246">
        <f>L45-L51</f>
        <v>0</v>
      </c>
    </row>
    <row r="291" spans="1:12" s="24" customFormat="1" ht="12.75" hidden="1" thickTop="1" x14ac:dyDescent="0.25">
      <c r="A291" s="274" t="s">
        <v>301</v>
      </c>
      <c r="B291" s="275"/>
      <c r="C291" s="247">
        <f t="shared" ref="C291:L291" si="47">SUM(C292,C293)-C300+C301</f>
        <v>3437</v>
      </c>
      <c r="D291" s="248">
        <f t="shared" si="47"/>
        <v>3437</v>
      </c>
      <c r="E291" s="248">
        <f t="shared" si="47"/>
        <v>0</v>
      </c>
      <c r="F291" s="248">
        <f t="shared" si="47"/>
        <v>0</v>
      </c>
      <c r="G291" s="249">
        <f t="shared" si="47"/>
        <v>0</v>
      </c>
      <c r="H291" s="250">
        <f t="shared" si="47"/>
        <v>0</v>
      </c>
      <c r="I291" s="248">
        <f t="shared" si="47"/>
        <v>0</v>
      </c>
      <c r="J291" s="248">
        <f t="shared" si="47"/>
        <v>0</v>
      </c>
      <c r="K291" s="248">
        <f t="shared" si="47"/>
        <v>0</v>
      </c>
      <c r="L291" s="251">
        <f t="shared" si="47"/>
        <v>0</v>
      </c>
    </row>
    <row r="292" spans="1:12" s="24" customFormat="1" ht="13.5" hidden="1" thickTop="1" thickBot="1" x14ac:dyDescent="0.3">
      <c r="A292" s="126" t="s">
        <v>302</v>
      </c>
      <c r="B292" s="126" t="s">
        <v>303</v>
      </c>
      <c r="C292" s="252">
        <f t="shared" ref="C292:L292" si="48">C21-C286</f>
        <v>3437</v>
      </c>
      <c r="D292" s="128">
        <f t="shared" si="48"/>
        <v>3437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3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4" t="s">
        <v>304</v>
      </c>
      <c r="B293" s="254" t="s">
        <v>305</v>
      </c>
      <c r="C293" s="247">
        <f t="shared" ref="C293:L293" si="49">SUM(C294,C296,C298)-SUM(C295,C297,C299)</f>
        <v>0</v>
      </c>
      <c r="D293" s="248">
        <f t="shared" si="49"/>
        <v>0</v>
      </c>
      <c r="E293" s="248">
        <f t="shared" si="49"/>
        <v>0</v>
      </c>
      <c r="F293" s="248">
        <f t="shared" si="49"/>
        <v>0</v>
      </c>
      <c r="G293" s="255">
        <f t="shared" si="49"/>
        <v>0</v>
      </c>
      <c r="H293" s="250">
        <f t="shared" si="49"/>
        <v>0</v>
      </c>
      <c r="I293" s="248">
        <f t="shared" si="49"/>
        <v>0</v>
      </c>
      <c r="J293" s="248">
        <f t="shared" si="49"/>
        <v>0</v>
      </c>
      <c r="K293" s="248">
        <f t="shared" si="49"/>
        <v>0</v>
      </c>
      <c r="L293" s="251">
        <f t="shared" si="49"/>
        <v>0</v>
      </c>
    </row>
    <row r="294" spans="1:12" ht="12.75" hidden="1" thickTop="1" x14ac:dyDescent="0.25">
      <c r="A294" s="256" t="s">
        <v>306</v>
      </c>
      <c r="B294" s="116" t="s">
        <v>307</v>
      </c>
      <c r="C294" s="79">
        <f t="shared" ref="C294:C299" si="50">SUM(D294:G294)</f>
        <v>0</v>
      </c>
      <c r="D294" s="81"/>
      <c r="E294" s="81"/>
      <c r="F294" s="81"/>
      <c r="G294" s="226"/>
      <c r="H294" s="79">
        <f t="shared" ref="H294:H299" si="51">SUM(I294:L294)</f>
        <v>0</v>
      </c>
      <c r="I294" s="81"/>
      <c r="J294" s="81"/>
      <c r="K294" s="81"/>
      <c r="L294" s="227"/>
    </row>
    <row r="295" spans="1:12" ht="24.75" hidden="1" thickTop="1" x14ac:dyDescent="0.25">
      <c r="A295" s="173" t="s">
        <v>308</v>
      </c>
      <c r="B295" s="43" t="s">
        <v>309</v>
      </c>
      <c r="C295" s="72">
        <f t="shared" si="50"/>
        <v>0</v>
      </c>
      <c r="D295" s="74"/>
      <c r="E295" s="74"/>
      <c r="F295" s="74"/>
      <c r="G295" s="156"/>
      <c r="H295" s="72">
        <f t="shared" si="51"/>
        <v>0</v>
      </c>
      <c r="I295" s="74"/>
      <c r="J295" s="74"/>
      <c r="K295" s="74"/>
      <c r="L295" s="157"/>
    </row>
    <row r="296" spans="1:12" ht="12.75" hidden="1" thickTop="1" x14ac:dyDescent="0.25">
      <c r="A296" s="173" t="s">
        <v>310</v>
      </c>
      <c r="B296" s="43" t="s">
        <v>311</v>
      </c>
      <c r="C296" s="72">
        <f t="shared" si="50"/>
        <v>0</v>
      </c>
      <c r="D296" s="74"/>
      <c r="E296" s="74"/>
      <c r="F296" s="74"/>
      <c r="G296" s="156"/>
      <c r="H296" s="72">
        <f t="shared" si="51"/>
        <v>0</v>
      </c>
      <c r="I296" s="74"/>
      <c r="J296" s="74"/>
      <c r="K296" s="74"/>
      <c r="L296" s="157"/>
    </row>
    <row r="297" spans="1:12" ht="24.75" hidden="1" thickTop="1" x14ac:dyDescent="0.25">
      <c r="A297" s="173" t="s">
        <v>312</v>
      </c>
      <c r="B297" s="43" t="s">
        <v>313</v>
      </c>
      <c r="C297" s="72">
        <f t="shared" si="50"/>
        <v>0</v>
      </c>
      <c r="D297" s="74"/>
      <c r="E297" s="74"/>
      <c r="F297" s="74"/>
      <c r="G297" s="156"/>
      <c r="H297" s="72">
        <f t="shared" si="51"/>
        <v>0</v>
      </c>
      <c r="I297" s="74"/>
      <c r="J297" s="74"/>
      <c r="K297" s="74"/>
      <c r="L297" s="157"/>
    </row>
    <row r="298" spans="1:12" ht="12.75" hidden="1" thickTop="1" x14ac:dyDescent="0.25">
      <c r="A298" s="173" t="s">
        <v>314</v>
      </c>
      <c r="B298" s="43" t="s">
        <v>315</v>
      </c>
      <c r="C298" s="72">
        <f t="shared" si="50"/>
        <v>0</v>
      </c>
      <c r="D298" s="74"/>
      <c r="E298" s="74"/>
      <c r="F298" s="74"/>
      <c r="G298" s="156"/>
      <c r="H298" s="72">
        <f t="shared" si="51"/>
        <v>0</v>
      </c>
      <c r="I298" s="74"/>
      <c r="J298" s="74"/>
      <c r="K298" s="74"/>
      <c r="L298" s="157"/>
    </row>
    <row r="299" spans="1:12" ht="24.75" hidden="1" thickTop="1" x14ac:dyDescent="0.25">
      <c r="A299" s="257" t="s">
        <v>316</v>
      </c>
      <c r="B299" s="258" t="s">
        <v>317</v>
      </c>
      <c r="C299" s="183">
        <f t="shared" si="50"/>
        <v>0</v>
      </c>
      <c r="D299" s="187"/>
      <c r="E299" s="187"/>
      <c r="F299" s="187"/>
      <c r="G299" s="259"/>
      <c r="H299" s="183">
        <f t="shared" si="51"/>
        <v>0</v>
      </c>
      <c r="I299" s="187"/>
      <c r="J299" s="187"/>
      <c r="K299" s="187"/>
      <c r="L299" s="189"/>
    </row>
    <row r="300" spans="1:12" s="24" customFormat="1" ht="13.5" hidden="1" thickTop="1" thickBot="1" x14ac:dyDescent="0.3">
      <c r="A300" s="260" t="s">
        <v>318</v>
      </c>
      <c r="B300" s="260" t="s">
        <v>319</v>
      </c>
      <c r="C300" s="261">
        <f>SUM(D300:G300)</f>
        <v>0</v>
      </c>
      <c r="D300" s="262"/>
      <c r="E300" s="262"/>
      <c r="F300" s="262"/>
      <c r="G300" s="263"/>
      <c r="H300" s="261">
        <f>SUM(I300:L300)</f>
        <v>0</v>
      </c>
      <c r="I300" s="262"/>
      <c r="J300" s="262"/>
      <c r="K300" s="262"/>
      <c r="L300" s="264"/>
    </row>
    <row r="301" spans="1:12" s="24" customFormat="1" ht="48.75" hidden="1" thickTop="1" x14ac:dyDescent="0.25">
      <c r="A301" s="254" t="s">
        <v>320</v>
      </c>
      <c r="B301" s="265" t="s">
        <v>321</v>
      </c>
      <c r="C301" s="266">
        <f>SUM(D301:G301)</f>
        <v>0</v>
      </c>
      <c r="D301" s="176"/>
      <c r="E301" s="176"/>
      <c r="F301" s="176"/>
      <c r="G301" s="177"/>
      <c r="H301" s="266">
        <f>SUM(I301:L301)</f>
        <v>0</v>
      </c>
      <c r="I301" s="176"/>
      <c r="J301" s="176"/>
      <c r="K301" s="176"/>
      <c r="L301" s="178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67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67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67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JtijO/pMaMH/UZ6guSO04CcHVF68b+ezGDxU+gQr3pNqpdHvpvSBkap3ZIFbO69Qoaj5fD7LHROUbsLMfFapEQ==" saltValue="bMlecx8KW/CtjU6L0ePDcw==" spinCount="100000" sheet="1" objects="1" scenarios="1" formatCells="0" formatColumns="0" formatRows="0" insertHyperlinks="0"/>
  <autoFilter ref="A18:L301">
    <filterColumn colId="7">
      <filters blank="1">
        <filter val="14 093"/>
        <filter val="150"/>
        <filter val="160"/>
        <filter val="161"/>
        <filter val="17 489"/>
        <filter val="18"/>
        <filter val="204"/>
        <filter val="210"/>
        <filter val="217 385"/>
        <filter val="223 193"/>
        <filter val="223 981"/>
        <filter val="224 191"/>
        <filter val="228"/>
        <filter val="241 680"/>
        <filter val="3 396"/>
        <filter val="424"/>
        <filter val="43"/>
        <filter val="5 808"/>
        <filter val="6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9" sqref="C9:L9"/>
    </sheetView>
  </sheetViews>
  <sheetFormatPr defaultRowHeight="12" x14ac:dyDescent="0.25"/>
  <cols>
    <col min="1" max="1" width="10.85546875" style="268" customWidth="1"/>
    <col min="2" max="2" width="28" style="268" customWidth="1"/>
    <col min="3" max="3" width="9.7109375" style="268" hidden="1" customWidth="1"/>
    <col min="4" max="4" width="9.5703125" style="268" hidden="1" customWidth="1"/>
    <col min="5" max="6" width="8.7109375" style="268" hidden="1" customWidth="1"/>
    <col min="7" max="7" width="8.28515625" style="268" hidden="1" customWidth="1"/>
    <col min="8" max="11" width="8.7109375" style="268" customWidth="1"/>
    <col min="12" max="12" width="7.5703125" style="268" customWidth="1"/>
    <col min="13" max="13" width="0" style="1" hidden="1" customWidth="1"/>
    <col min="14" max="16384" width="9.140625" style="1"/>
  </cols>
  <sheetData>
    <row r="1" spans="1:12" x14ac:dyDescent="0.25">
      <c r="A1" s="301" t="s">
        <v>331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35.25" customHeight="1" x14ac:dyDescent="0.25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</row>
    <row r="3" spans="1:12" ht="24.75" customHeight="1" x14ac:dyDescent="0.25">
      <c r="A3" s="2" t="s">
        <v>2</v>
      </c>
      <c r="B3" s="3"/>
      <c r="C3" s="305" t="s">
        <v>332</v>
      </c>
      <c r="D3" s="305"/>
      <c r="E3" s="305"/>
      <c r="F3" s="305"/>
      <c r="G3" s="305"/>
      <c r="H3" s="305"/>
      <c r="I3" s="305"/>
      <c r="J3" s="305"/>
      <c r="K3" s="305"/>
      <c r="L3" s="306"/>
    </row>
    <row r="4" spans="1:12" ht="12.75" customHeight="1" x14ac:dyDescent="0.25">
      <c r="A4" s="2" t="s">
        <v>4</v>
      </c>
      <c r="B4" s="3"/>
      <c r="C4" s="305" t="s">
        <v>333</v>
      </c>
      <c r="D4" s="305"/>
      <c r="E4" s="305"/>
      <c r="F4" s="305"/>
      <c r="G4" s="305"/>
      <c r="H4" s="305"/>
      <c r="I4" s="305"/>
      <c r="J4" s="305"/>
      <c r="K4" s="305"/>
      <c r="L4" s="306"/>
    </row>
    <row r="5" spans="1:12" ht="12.75" customHeight="1" x14ac:dyDescent="0.25">
      <c r="A5" s="4" t="s">
        <v>6</v>
      </c>
      <c r="B5" s="5"/>
      <c r="C5" s="299" t="s">
        <v>334</v>
      </c>
      <c r="D5" s="299"/>
      <c r="E5" s="299"/>
      <c r="F5" s="299"/>
      <c r="G5" s="299"/>
      <c r="H5" s="299"/>
      <c r="I5" s="299"/>
      <c r="J5" s="299"/>
      <c r="K5" s="299"/>
      <c r="L5" s="300"/>
    </row>
    <row r="6" spans="1:12" ht="12.75" customHeight="1" x14ac:dyDescent="0.25">
      <c r="A6" s="4" t="s">
        <v>8</v>
      </c>
      <c r="B6" s="5"/>
      <c r="C6" s="299" t="s">
        <v>335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ht="12" customHeight="1" x14ac:dyDescent="0.25">
      <c r="A7" s="4" t="s">
        <v>10</v>
      </c>
      <c r="B7" s="5"/>
      <c r="C7" s="305" t="s">
        <v>336</v>
      </c>
      <c r="D7" s="305"/>
      <c r="E7" s="305"/>
      <c r="F7" s="305"/>
      <c r="G7" s="305"/>
      <c r="H7" s="305"/>
      <c r="I7" s="305"/>
      <c r="J7" s="305"/>
      <c r="K7" s="305"/>
      <c r="L7" s="306"/>
    </row>
    <row r="8" spans="1:12" ht="12.75" customHeight="1" x14ac:dyDescent="0.25">
      <c r="A8" s="6" t="s">
        <v>12</v>
      </c>
      <c r="B8" s="5"/>
      <c r="C8" s="307"/>
      <c r="D8" s="307"/>
      <c r="E8" s="307"/>
      <c r="F8" s="307"/>
      <c r="G8" s="307"/>
      <c r="H8" s="307"/>
      <c r="I8" s="307"/>
      <c r="J8" s="307"/>
      <c r="K8" s="307"/>
      <c r="L8" s="308"/>
    </row>
    <row r="9" spans="1:12" ht="12.75" customHeight="1" x14ac:dyDescent="0.25">
      <c r="A9" s="4"/>
      <c r="B9" s="5" t="s">
        <v>13</v>
      </c>
      <c r="C9" s="299" t="s">
        <v>337</v>
      </c>
      <c r="D9" s="299"/>
      <c r="E9" s="299"/>
      <c r="F9" s="299"/>
      <c r="G9" s="299"/>
      <c r="H9" s="299"/>
      <c r="I9" s="299"/>
      <c r="J9" s="299"/>
      <c r="K9" s="299"/>
      <c r="L9" s="300"/>
    </row>
    <row r="10" spans="1:12" ht="12.75" customHeight="1" x14ac:dyDescent="0.25">
      <c r="A10" s="4"/>
      <c r="B10" s="5" t="s">
        <v>14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ht="12.75" customHeight="1" x14ac:dyDescent="0.25">
      <c r="A11" s="4"/>
      <c r="B11" s="5" t="s">
        <v>15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8"/>
    </row>
    <row r="12" spans="1:12" ht="12.75" customHeight="1" x14ac:dyDescent="0.25">
      <c r="A12" s="4"/>
      <c r="B12" s="5" t="s">
        <v>17</v>
      </c>
      <c r="C12" s="299"/>
      <c r="D12" s="299"/>
      <c r="E12" s="299"/>
      <c r="F12" s="299"/>
      <c r="G12" s="299"/>
      <c r="H12" s="299"/>
      <c r="I12" s="299"/>
      <c r="J12" s="299"/>
      <c r="K12" s="299"/>
      <c r="L12" s="300"/>
    </row>
    <row r="13" spans="1:12" ht="12.75" customHeight="1" x14ac:dyDescent="0.25">
      <c r="A13" s="4"/>
      <c r="B13" s="5" t="s">
        <v>18</v>
      </c>
      <c r="C13" s="299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6" t="s">
        <v>19</v>
      </c>
      <c r="B15" s="279" t="s">
        <v>20</v>
      </c>
      <c r="C15" s="281" t="s">
        <v>21</v>
      </c>
      <c r="D15" s="282"/>
      <c r="E15" s="282"/>
      <c r="F15" s="282"/>
      <c r="G15" s="283"/>
      <c r="H15" s="281" t="s">
        <v>22</v>
      </c>
      <c r="I15" s="282"/>
      <c r="J15" s="282"/>
      <c r="K15" s="282"/>
      <c r="L15" s="284"/>
    </row>
    <row r="16" spans="1:12" s="11" customFormat="1" ht="12.75" customHeight="1" x14ac:dyDescent="0.25">
      <c r="A16" s="277"/>
      <c r="B16" s="280"/>
      <c r="C16" s="285" t="s">
        <v>23</v>
      </c>
      <c r="D16" s="286" t="s">
        <v>24</v>
      </c>
      <c r="E16" s="288" t="s">
        <v>25</v>
      </c>
      <c r="F16" s="290" t="s">
        <v>26</v>
      </c>
      <c r="G16" s="292" t="s">
        <v>27</v>
      </c>
      <c r="H16" s="285" t="s">
        <v>23</v>
      </c>
      <c r="I16" s="286" t="s">
        <v>24</v>
      </c>
      <c r="J16" s="288" t="s">
        <v>25</v>
      </c>
      <c r="K16" s="290" t="s">
        <v>26</v>
      </c>
      <c r="L16" s="295" t="s">
        <v>27</v>
      </c>
    </row>
    <row r="17" spans="1:12" s="12" customFormat="1" ht="61.5" customHeight="1" thickBot="1" x14ac:dyDescent="0.3">
      <c r="A17" s="278"/>
      <c r="B17" s="280"/>
      <c r="C17" s="285"/>
      <c r="D17" s="287"/>
      <c r="E17" s="289"/>
      <c r="F17" s="291"/>
      <c r="G17" s="292"/>
      <c r="H17" s="293"/>
      <c r="I17" s="294"/>
      <c r="J17" s="289"/>
      <c r="K17" s="291"/>
      <c r="L17" s="296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108641</v>
      </c>
      <c r="D20" s="28">
        <f>SUM(D21,D24,D25,D41,D43)</f>
        <v>108641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109597</v>
      </c>
      <c r="I20" s="28">
        <f>SUM(I21,I24,I25,I41,I43)</f>
        <v>109597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34</v>
      </c>
      <c r="C24" s="50">
        <f t="shared" si="0"/>
        <v>108641</v>
      </c>
      <c r="D24" s="51">
        <f>D50</f>
        <v>108641</v>
      </c>
      <c r="E24" s="51"/>
      <c r="F24" s="52" t="s">
        <v>35</v>
      </c>
      <c r="G24" s="53" t="s">
        <v>35</v>
      </c>
      <c r="H24" s="50">
        <f t="shared" si="1"/>
        <v>109597</v>
      </c>
      <c r="I24" s="51">
        <f>I51</f>
        <v>109597</v>
      </c>
      <c r="J24" s="51"/>
      <c r="K24" s="52" t="s">
        <v>35</v>
      </c>
      <c r="L24" s="54" t="s">
        <v>35</v>
      </c>
    </row>
    <row r="25" spans="1:12" s="24" customFormat="1" ht="24.75" hidden="1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.75" hidden="1" thickTop="1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.75" hidden="1" thickTop="1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ht="12.75" hidden="1" thickTop="1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ht="12.75" hidden="1" thickTop="1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.75" hidden="1" thickTop="1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.75" hidden="1" thickTop="1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.75" hidden="1" thickTop="1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ht="12.75" hidden="1" thickTop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ht="12.75" hidden="1" thickTop="1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.75" hidden="1" thickTop="1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hidden="1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.75" hidden="1" thickTop="1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ht="12.75" hidden="1" thickTop="1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ht="12.75" hidden="1" thickTop="1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.75" hidden="1" thickTop="1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hidden="1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hidden="1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.75" hidden="1" thickTop="1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.75" hidden="1" thickTop="1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hidden="1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.75" hidden="1" thickTop="1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108641</v>
      </c>
      <c r="D50" s="128">
        <f>SUM(D51,D286)</f>
        <v>108641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109597</v>
      </c>
      <c r="I50" s="128">
        <f>SUM(I51,I286)</f>
        <v>109597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108641</v>
      </c>
      <c r="D51" s="134">
        <f>SUM(D52,D194)</f>
        <v>108641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109597</v>
      </c>
      <c r="I51" s="134">
        <f>SUM(I52,I194)</f>
        <v>109597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108641</v>
      </c>
      <c r="D52" s="139">
        <f>SUM(D53,D75,D173,D187)</f>
        <v>108641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109597</v>
      </c>
      <c r="I52" s="139">
        <f>SUM(I53,I75,I173,I187)</f>
        <v>109597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82896</v>
      </c>
      <c r="D53" s="144">
        <f>SUM(D54,D67)</f>
        <v>82896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84070</v>
      </c>
      <c r="I53" s="144">
        <f>SUM(I54,I67)</f>
        <v>84070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62410</v>
      </c>
      <c r="D54" s="63">
        <f>SUM(D55,D58,D66)</f>
        <v>62410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63526</v>
      </c>
      <c r="I54" s="63">
        <f>SUM(I55,I58,I66)</f>
        <v>63526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57473</v>
      </c>
      <c r="D55" s="151">
        <f>SUM(D56:D57)</f>
        <v>57473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59224</v>
      </c>
      <c r="I55" s="151">
        <f>SUM(I56:I57)</f>
        <v>59224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57473</v>
      </c>
      <c r="D57" s="74">
        <v>57473</v>
      </c>
      <c r="E57" s="74"/>
      <c r="F57" s="74"/>
      <c r="G57" s="156"/>
      <c r="H57" s="72">
        <f t="shared" si="6"/>
        <v>59224</v>
      </c>
      <c r="I57" s="74">
        <v>59224</v>
      </c>
      <c r="J57" s="74"/>
      <c r="K57" s="74"/>
      <c r="L57" s="157"/>
    </row>
    <row r="58" spans="1:12" x14ac:dyDescent="0.25">
      <c r="A58" s="158">
        <v>1140</v>
      </c>
      <c r="B58" s="71" t="s">
        <v>68</v>
      </c>
      <c r="C58" s="72">
        <f t="shared" si="5"/>
        <v>4937</v>
      </c>
      <c r="D58" s="159">
        <f>SUM(D59:D65)</f>
        <v>4937</v>
      </c>
      <c r="E58" s="159">
        <f>SUM(E59:E65)</f>
        <v>0</v>
      </c>
      <c r="F58" s="159">
        <f>SUM(F59:F65)</f>
        <v>0</v>
      </c>
      <c r="G58" s="160">
        <f>SUM(G59:G65)</f>
        <v>0</v>
      </c>
      <c r="H58" s="72">
        <f t="shared" si="6"/>
        <v>4302</v>
      </c>
      <c r="I58" s="159">
        <f>SUM(I59:I65)</f>
        <v>4302</v>
      </c>
      <c r="J58" s="159">
        <f>SUM(J59:J65)</f>
        <v>0</v>
      </c>
      <c r="K58" s="159">
        <f>SUM(K59:K65)</f>
        <v>0</v>
      </c>
      <c r="L58" s="161">
        <f>SUM(L59:L65)</f>
        <v>0</v>
      </c>
    </row>
    <row r="59" spans="1:12" hidden="1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6"/>
      <c r="H59" s="72">
        <f t="shared" si="6"/>
        <v>0</v>
      </c>
      <c r="I59" s="74"/>
      <c r="J59" s="74"/>
      <c r="K59" s="74"/>
      <c r="L59" s="157"/>
    </row>
    <row r="60" spans="1:12" ht="24.75" hidden="1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6"/>
      <c r="H60" s="72">
        <f t="shared" si="6"/>
        <v>0</v>
      </c>
      <c r="I60" s="74"/>
      <c r="J60" s="74"/>
      <c r="K60" s="74"/>
      <c r="L60" s="157"/>
    </row>
    <row r="61" spans="1:12" ht="24" hidden="1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6"/>
      <c r="H61" s="72">
        <f t="shared" si="6"/>
        <v>0</v>
      </c>
      <c r="I61" s="74"/>
      <c r="J61" s="74"/>
      <c r="K61" s="74"/>
      <c r="L61" s="157"/>
    </row>
    <row r="62" spans="1:12" ht="27.75" hidden="1" customHeight="1" x14ac:dyDescent="0.25">
      <c r="A62" s="44">
        <v>1146</v>
      </c>
      <c r="B62" s="71" t="s">
        <v>72</v>
      </c>
      <c r="C62" s="72">
        <f t="shared" si="5"/>
        <v>92</v>
      </c>
      <c r="D62" s="74">
        <v>92</v>
      </c>
      <c r="E62" s="74"/>
      <c r="F62" s="74"/>
      <c r="G62" s="156"/>
      <c r="H62" s="72">
        <f t="shared" si="6"/>
        <v>0</v>
      </c>
      <c r="I62" s="74"/>
      <c r="J62" s="74"/>
      <c r="K62" s="74"/>
      <c r="L62" s="157"/>
    </row>
    <row r="63" spans="1:12" x14ac:dyDescent="0.25">
      <c r="A63" s="44">
        <v>1147</v>
      </c>
      <c r="B63" s="71" t="s">
        <v>73</v>
      </c>
      <c r="C63" s="72">
        <f t="shared" si="5"/>
        <v>290</v>
      </c>
      <c r="D63" s="74">
        <v>290</v>
      </c>
      <c r="E63" s="74"/>
      <c r="F63" s="74"/>
      <c r="G63" s="156"/>
      <c r="H63" s="72">
        <f t="shared" si="6"/>
        <v>304</v>
      </c>
      <c r="I63" s="74">
        <v>304</v>
      </c>
      <c r="J63" s="74"/>
      <c r="K63" s="74"/>
      <c r="L63" s="157"/>
    </row>
    <row r="64" spans="1:12" x14ac:dyDescent="0.25">
      <c r="A64" s="44">
        <v>1148</v>
      </c>
      <c r="B64" s="71" t="s">
        <v>74</v>
      </c>
      <c r="C64" s="72">
        <f t="shared" si="5"/>
        <v>4555</v>
      </c>
      <c r="D64" s="74">
        <v>4555</v>
      </c>
      <c r="E64" s="74"/>
      <c r="F64" s="74"/>
      <c r="G64" s="156"/>
      <c r="H64" s="72">
        <f t="shared" si="6"/>
        <v>3998</v>
      </c>
      <c r="I64" s="74">
        <v>3998</v>
      </c>
      <c r="J64" s="74"/>
      <c r="K64" s="74"/>
      <c r="L64" s="157"/>
    </row>
    <row r="65" spans="1:12" ht="24" hidden="1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6"/>
      <c r="H65" s="72">
        <f t="shared" si="6"/>
        <v>0</v>
      </c>
      <c r="I65" s="74"/>
      <c r="J65" s="74"/>
      <c r="K65" s="74"/>
      <c r="L65" s="157"/>
    </row>
    <row r="66" spans="1:12" ht="36" hidden="1" x14ac:dyDescent="0.25">
      <c r="A66" s="150">
        <v>1150</v>
      </c>
      <c r="B66" s="112" t="s">
        <v>76</v>
      </c>
      <c r="C66" s="117">
        <f t="shared" si="5"/>
        <v>0</v>
      </c>
      <c r="D66" s="162"/>
      <c r="E66" s="162"/>
      <c r="F66" s="162"/>
      <c r="G66" s="163"/>
      <c r="H66" s="117">
        <f t="shared" si="6"/>
        <v>0</v>
      </c>
      <c r="I66" s="162"/>
      <c r="J66" s="162"/>
      <c r="K66" s="162"/>
      <c r="L66" s="164"/>
    </row>
    <row r="67" spans="1:12" ht="24" x14ac:dyDescent="0.25">
      <c r="A67" s="56">
        <v>1200</v>
      </c>
      <c r="B67" s="147" t="s">
        <v>77</v>
      </c>
      <c r="C67" s="57">
        <f t="shared" si="5"/>
        <v>20486</v>
      </c>
      <c r="D67" s="63">
        <f>SUM(D68:D69)</f>
        <v>20486</v>
      </c>
      <c r="E67" s="63">
        <f>SUM(E68:E69)</f>
        <v>0</v>
      </c>
      <c r="F67" s="63">
        <f>SUM(F68:F69)</f>
        <v>0</v>
      </c>
      <c r="G67" s="165">
        <f>SUM(G68:G69)</f>
        <v>0</v>
      </c>
      <c r="H67" s="57">
        <f t="shared" si="6"/>
        <v>20544</v>
      </c>
      <c r="I67" s="63">
        <f>SUM(I68:I69)</f>
        <v>20544</v>
      </c>
      <c r="J67" s="63">
        <f>SUM(J68:J69)</f>
        <v>0</v>
      </c>
      <c r="K67" s="63">
        <f>SUM(K68:K69)</f>
        <v>0</v>
      </c>
      <c r="L67" s="166">
        <f>SUM(L68:L69)</f>
        <v>0</v>
      </c>
    </row>
    <row r="68" spans="1:12" ht="24" x14ac:dyDescent="0.25">
      <c r="A68" s="167">
        <v>1210</v>
      </c>
      <c r="B68" s="65" t="s">
        <v>78</v>
      </c>
      <c r="C68" s="66">
        <f t="shared" si="5"/>
        <v>15747</v>
      </c>
      <c r="D68" s="68">
        <v>15747</v>
      </c>
      <c r="E68" s="68"/>
      <c r="F68" s="68"/>
      <c r="G68" s="154"/>
      <c r="H68" s="66">
        <f t="shared" si="6"/>
        <v>15975</v>
      </c>
      <c r="I68" s="68">
        <v>15975</v>
      </c>
      <c r="J68" s="68"/>
      <c r="K68" s="68"/>
      <c r="L68" s="155"/>
    </row>
    <row r="69" spans="1:12" ht="24" x14ac:dyDescent="0.25">
      <c r="A69" s="158">
        <v>1220</v>
      </c>
      <c r="B69" s="71" t="s">
        <v>79</v>
      </c>
      <c r="C69" s="72">
        <f t="shared" si="5"/>
        <v>4739</v>
      </c>
      <c r="D69" s="159">
        <f>SUM(D70:D74)</f>
        <v>4739</v>
      </c>
      <c r="E69" s="159">
        <f>SUM(E70:E74)</f>
        <v>0</v>
      </c>
      <c r="F69" s="159">
        <f>SUM(F70:F74)</f>
        <v>0</v>
      </c>
      <c r="G69" s="160">
        <f>SUM(G70:G74)</f>
        <v>0</v>
      </c>
      <c r="H69" s="72">
        <f t="shared" si="6"/>
        <v>4569</v>
      </c>
      <c r="I69" s="159">
        <f>SUM(I70:I74)</f>
        <v>4569</v>
      </c>
      <c r="J69" s="159">
        <f>SUM(J70:J74)</f>
        <v>0</v>
      </c>
      <c r="K69" s="159">
        <f>SUM(K70:K74)</f>
        <v>0</v>
      </c>
      <c r="L69" s="161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2958</v>
      </c>
      <c r="D70" s="74">
        <v>2958</v>
      </c>
      <c r="E70" s="74"/>
      <c r="F70" s="74"/>
      <c r="G70" s="156"/>
      <c r="H70" s="72">
        <f t="shared" si="6"/>
        <v>2788</v>
      </c>
      <c r="I70" s="74">
        <v>2788</v>
      </c>
      <c r="J70" s="74"/>
      <c r="K70" s="74"/>
      <c r="L70" s="157"/>
    </row>
    <row r="71" spans="1:12" hidden="1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6"/>
      <c r="H71" s="72">
        <f t="shared" si="6"/>
        <v>0</v>
      </c>
      <c r="I71" s="74"/>
      <c r="J71" s="74"/>
      <c r="K71" s="74"/>
      <c r="L71" s="157"/>
    </row>
    <row r="72" spans="1:12" ht="24" hidden="1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6"/>
      <c r="H72" s="72">
        <f t="shared" si="6"/>
        <v>0</v>
      </c>
      <c r="I72" s="74"/>
      <c r="J72" s="74"/>
      <c r="K72" s="74"/>
      <c r="L72" s="157"/>
    </row>
    <row r="73" spans="1:12" ht="36" x14ac:dyDescent="0.25">
      <c r="A73" s="44">
        <v>1227</v>
      </c>
      <c r="B73" s="71" t="s">
        <v>83</v>
      </c>
      <c r="C73" s="72">
        <f t="shared" si="5"/>
        <v>1281</v>
      </c>
      <c r="D73" s="74">
        <v>1281</v>
      </c>
      <c r="E73" s="74"/>
      <c r="F73" s="74"/>
      <c r="G73" s="156"/>
      <c r="H73" s="72">
        <f t="shared" si="6"/>
        <v>1281</v>
      </c>
      <c r="I73" s="74">
        <v>1281</v>
      </c>
      <c r="J73" s="74"/>
      <c r="K73" s="74"/>
      <c r="L73" s="157"/>
    </row>
    <row r="74" spans="1:12" ht="48" x14ac:dyDescent="0.25">
      <c r="A74" s="44">
        <v>1228</v>
      </c>
      <c r="B74" s="71" t="s">
        <v>84</v>
      </c>
      <c r="C74" s="72">
        <f t="shared" si="5"/>
        <v>500</v>
      </c>
      <c r="D74" s="74">
        <v>500</v>
      </c>
      <c r="E74" s="74"/>
      <c r="F74" s="74"/>
      <c r="G74" s="156"/>
      <c r="H74" s="72">
        <f t="shared" si="6"/>
        <v>500</v>
      </c>
      <c r="I74" s="74">
        <v>500</v>
      </c>
      <c r="J74" s="74"/>
      <c r="K74" s="74"/>
      <c r="L74" s="157"/>
    </row>
    <row r="75" spans="1:12" x14ac:dyDescent="0.25">
      <c r="A75" s="142">
        <v>2000</v>
      </c>
      <c r="B75" s="142" t="s">
        <v>85</v>
      </c>
      <c r="C75" s="143">
        <f t="shared" si="5"/>
        <v>25745</v>
      </c>
      <c r="D75" s="144">
        <f>SUM(D76,D83,D130,D164,D165,D172)</f>
        <v>25745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25527</v>
      </c>
      <c r="I75" s="144">
        <f>SUM(I76,I83,I130,I164,I165,I172)</f>
        <v>25527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212</v>
      </c>
      <c r="D76" s="63">
        <f>SUM(D77,D80)</f>
        <v>212</v>
      </c>
      <c r="E76" s="63">
        <f>SUM(E77,E80)</f>
        <v>0</v>
      </c>
      <c r="F76" s="63">
        <f>SUM(F77,F80)</f>
        <v>0</v>
      </c>
      <c r="G76" s="165">
        <f>SUM(G77,G80)</f>
        <v>0</v>
      </c>
      <c r="H76" s="57">
        <f t="shared" si="6"/>
        <v>212</v>
      </c>
      <c r="I76" s="63">
        <f>SUM(I77,I80)</f>
        <v>212</v>
      </c>
      <c r="J76" s="63">
        <f>SUM(J77,J80)</f>
        <v>0</v>
      </c>
      <c r="K76" s="63">
        <f>SUM(K77,K80)</f>
        <v>0</v>
      </c>
      <c r="L76" s="166">
        <f>SUM(L77,L80)</f>
        <v>0</v>
      </c>
    </row>
    <row r="77" spans="1:12" ht="24" x14ac:dyDescent="0.25">
      <c r="A77" s="167">
        <v>2110</v>
      </c>
      <c r="B77" s="65" t="s">
        <v>87</v>
      </c>
      <c r="C77" s="66">
        <f t="shared" si="5"/>
        <v>212</v>
      </c>
      <c r="D77" s="168">
        <f>SUM(D78:D79)</f>
        <v>212</v>
      </c>
      <c r="E77" s="168">
        <f>SUM(E78:E79)</f>
        <v>0</v>
      </c>
      <c r="F77" s="168">
        <f>SUM(F78:F79)</f>
        <v>0</v>
      </c>
      <c r="G77" s="169">
        <f>SUM(G78:G79)</f>
        <v>0</v>
      </c>
      <c r="H77" s="66">
        <f t="shared" si="6"/>
        <v>212</v>
      </c>
      <c r="I77" s="168">
        <f>SUM(I78:I79)</f>
        <v>212</v>
      </c>
      <c r="J77" s="168">
        <f>SUM(J78:J79)</f>
        <v>0</v>
      </c>
      <c r="K77" s="168">
        <f>SUM(K78:K79)</f>
        <v>0</v>
      </c>
      <c r="L77" s="170">
        <f>SUM(L78:L79)</f>
        <v>0</v>
      </c>
    </row>
    <row r="78" spans="1:12" hidden="1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6"/>
      <c r="H78" s="72">
        <f t="shared" si="6"/>
        <v>0</v>
      </c>
      <c r="I78" s="74"/>
      <c r="J78" s="74"/>
      <c r="K78" s="74"/>
      <c r="L78" s="157"/>
    </row>
    <row r="79" spans="1:12" ht="24" x14ac:dyDescent="0.25">
      <c r="A79" s="44">
        <v>2112</v>
      </c>
      <c r="B79" s="71" t="s">
        <v>89</v>
      </c>
      <c r="C79" s="72">
        <f t="shared" si="5"/>
        <v>212</v>
      </c>
      <c r="D79" s="74">
        <v>212</v>
      </c>
      <c r="E79" s="74"/>
      <c r="F79" s="74"/>
      <c r="G79" s="156"/>
      <c r="H79" s="72">
        <f t="shared" si="6"/>
        <v>212</v>
      </c>
      <c r="I79" s="74">
        <v>212</v>
      </c>
      <c r="J79" s="74"/>
      <c r="K79" s="74"/>
      <c r="L79" s="157"/>
    </row>
    <row r="80" spans="1:12" ht="24" hidden="1" x14ac:dyDescent="0.25">
      <c r="A80" s="158">
        <v>2120</v>
      </c>
      <c r="B80" s="71" t="s">
        <v>90</v>
      </c>
      <c r="C80" s="72">
        <f t="shared" si="5"/>
        <v>0</v>
      </c>
      <c r="D80" s="159">
        <f>SUM(D81:D82)</f>
        <v>0</v>
      </c>
      <c r="E80" s="159">
        <f>SUM(E81:E82)</f>
        <v>0</v>
      </c>
      <c r="F80" s="159">
        <f>SUM(F81:F82)</f>
        <v>0</v>
      </c>
      <c r="G80" s="160">
        <f>SUM(G81:G82)</f>
        <v>0</v>
      </c>
      <c r="H80" s="72">
        <f t="shared" si="6"/>
        <v>0</v>
      </c>
      <c r="I80" s="159">
        <f>SUM(I81:I82)</f>
        <v>0</v>
      </c>
      <c r="J80" s="159">
        <f>SUM(J81:J82)</f>
        <v>0</v>
      </c>
      <c r="K80" s="159">
        <f>SUM(K81:K82)</f>
        <v>0</v>
      </c>
      <c r="L80" s="161">
        <f>SUM(L81:L82)</f>
        <v>0</v>
      </c>
    </row>
    <row r="81" spans="1:12" hidden="1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6"/>
      <c r="H81" s="72">
        <f t="shared" si="6"/>
        <v>0</v>
      </c>
      <c r="I81" s="74"/>
      <c r="J81" s="74"/>
      <c r="K81" s="74"/>
      <c r="L81" s="157"/>
    </row>
    <row r="82" spans="1:12" ht="24" hidden="1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6"/>
      <c r="H82" s="72">
        <f t="shared" si="6"/>
        <v>0</v>
      </c>
      <c r="I82" s="74"/>
      <c r="J82" s="74"/>
      <c r="K82" s="74"/>
      <c r="L82" s="157"/>
    </row>
    <row r="83" spans="1:12" x14ac:dyDescent="0.25">
      <c r="A83" s="56">
        <v>2200</v>
      </c>
      <c r="B83" s="147" t="s">
        <v>91</v>
      </c>
      <c r="C83" s="57">
        <f t="shared" si="5"/>
        <v>24385</v>
      </c>
      <c r="D83" s="63">
        <f>SUM(D84,D89,D95,D103,D112,D116,D122,D128)</f>
        <v>24385</v>
      </c>
      <c r="E83" s="63">
        <f>SUM(E84,E89,E95,E103,E112,E116,E122,E128)</f>
        <v>0</v>
      </c>
      <c r="F83" s="63">
        <f>SUM(F84,F89,F95,F103,F112,F116,F122,F128)</f>
        <v>0</v>
      </c>
      <c r="G83" s="165">
        <f>SUM(G84,G89,G95,G103,G112,G116,G122,G128)</f>
        <v>0</v>
      </c>
      <c r="H83" s="57">
        <f t="shared" si="6"/>
        <v>24346</v>
      </c>
      <c r="I83" s="63">
        <f>SUM(I84,I89,I95,I103,I112,I116,I122,I128)</f>
        <v>24346</v>
      </c>
      <c r="J83" s="63">
        <f>SUM(J84,J89,J95,J103,J112,J116,J122,J128)</f>
        <v>0</v>
      </c>
      <c r="K83" s="63">
        <f>SUM(K84,K89,K95,K103,K112,K116,K122,K128)</f>
        <v>0</v>
      </c>
      <c r="L83" s="171">
        <f>SUM(L84,L89,L95,L103,L112,L116,L122,L128)</f>
        <v>0</v>
      </c>
    </row>
    <row r="84" spans="1:12" x14ac:dyDescent="0.25">
      <c r="A84" s="150">
        <v>2210</v>
      </c>
      <c r="B84" s="112" t="s">
        <v>92</v>
      </c>
      <c r="C84" s="117">
        <f t="shared" si="5"/>
        <v>263</v>
      </c>
      <c r="D84" s="151">
        <f>SUM(D85:D88)</f>
        <v>263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224</v>
      </c>
      <c r="I84" s="151">
        <f>SUM(I85:I88)</f>
        <v>224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92</v>
      </c>
      <c r="D86" s="74">
        <v>92</v>
      </c>
      <c r="E86" s="74"/>
      <c r="F86" s="74"/>
      <c r="G86" s="156"/>
      <c r="H86" s="72">
        <f t="shared" si="6"/>
        <v>92</v>
      </c>
      <c r="I86" s="74">
        <v>92</v>
      </c>
      <c r="J86" s="74"/>
      <c r="K86" s="74"/>
      <c r="L86" s="157"/>
    </row>
    <row r="87" spans="1:12" ht="24" x14ac:dyDescent="0.25">
      <c r="A87" s="44">
        <v>2214</v>
      </c>
      <c r="B87" s="71" t="s">
        <v>95</v>
      </c>
      <c r="C87" s="72">
        <f t="shared" si="5"/>
        <v>102</v>
      </c>
      <c r="D87" s="74">
        <v>102</v>
      </c>
      <c r="E87" s="74"/>
      <c r="F87" s="74"/>
      <c r="G87" s="156"/>
      <c r="H87" s="72">
        <f t="shared" si="6"/>
        <v>102</v>
      </c>
      <c r="I87" s="74">
        <v>102</v>
      </c>
      <c r="J87" s="74"/>
      <c r="K87" s="74"/>
      <c r="L87" s="157"/>
    </row>
    <row r="88" spans="1:12" x14ac:dyDescent="0.25">
      <c r="A88" s="44">
        <v>2219</v>
      </c>
      <c r="B88" s="71" t="s">
        <v>96</v>
      </c>
      <c r="C88" s="72">
        <f t="shared" si="5"/>
        <v>69</v>
      </c>
      <c r="D88" s="74">
        <v>69</v>
      </c>
      <c r="E88" s="74"/>
      <c r="F88" s="74"/>
      <c r="G88" s="156"/>
      <c r="H88" s="72">
        <f t="shared" si="6"/>
        <v>30</v>
      </c>
      <c r="I88" s="74">
        <v>30</v>
      </c>
      <c r="J88" s="74"/>
      <c r="K88" s="74"/>
      <c r="L88" s="157"/>
    </row>
    <row r="89" spans="1:12" ht="24" x14ac:dyDescent="0.25">
      <c r="A89" s="158">
        <v>2220</v>
      </c>
      <c r="B89" s="71" t="s">
        <v>97</v>
      </c>
      <c r="C89" s="72">
        <f t="shared" si="5"/>
        <v>1024</v>
      </c>
      <c r="D89" s="159">
        <f>SUM(D90:D94)</f>
        <v>1024</v>
      </c>
      <c r="E89" s="159">
        <f>SUM(E90:E94)</f>
        <v>0</v>
      </c>
      <c r="F89" s="159">
        <f>SUM(F90:F94)</f>
        <v>0</v>
      </c>
      <c r="G89" s="160">
        <f>SUM(G90:G94)</f>
        <v>0</v>
      </c>
      <c r="H89" s="72">
        <f t="shared" si="6"/>
        <v>1024</v>
      </c>
      <c r="I89" s="159">
        <f>SUM(I90:I94)</f>
        <v>1024</v>
      </c>
      <c r="J89" s="159">
        <f>SUM(J90:J94)</f>
        <v>0</v>
      </c>
      <c r="K89" s="159">
        <f>SUM(K90:K94)</f>
        <v>0</v>
      </c>
      <c r="L89" s="161">
        <f>SUM(L90:L94)</f>
        <v>0</v>
      </c>
    </row>
    <row r="90" spans="1:12" ht="24" hidden="1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6"/>
      <c r="H90" s="72">
        <f t="shared" si="6"/>
        <v>0</v>
      </c>
      <c r="I90" s="74"/>
      <c r="J90" s="74"/>
      <c r="K90" s="74"/>
      <c r="L90" s="157"/>
    </row>
    <row r="91" spans="1:12" x14ac:dyDescent="0.25">
      <c r="A91" s="44">
        <v>2222</v>
      </c>
      <c r="B91" s="71" t="s">
        <v>99</v>
      </c>
      <c r="C91" s="72">
        <f t="shared" si="5"/>
        <v>598</v>
      </c>
      <c r="D91" s="74">
        <v>598</v>
      </c>
      <c r="E91" s="74"/>
      <c r="F91" s="74"/>
      <c r="G91" s="156"/>
      <c r="H91" s="72">
        <f t="shared" si="6"/>
        <v>598</v>
      </c>
      <c r="I91" s="74">
        <v>598</v>
      </c>
      <c r="J91" s="74"/>
      <c r="K91" s="74"/>
      <c r="L91" s="157"/>
    </row>
    <row r="92" spans="1:12" x14ac:dyDescent="0.25">
      <c r="A92" s="44">
        <v>2223</v>
      </c>
      <c r="B92" s="71" t="s">
        <v>100</v>
      </c>
      <c r="C92" s="72">
        <f t="shared" si="5"/>
        <v>426</v>
      </c>
      <c r="D92" s="74">
        <v>426</v>
      </c>
      <c r="E92" s="74"/>
      <c r="F92" s="74"/>
      <c r="G92" s="156"/>
      <c r="H92" s="72">
        <f t="shared" si="6"/>
        <v>426</v>
      </c>
      <c r="I92" s="74">
        <v>426</v>
      </c>
      <c r="J92" s="74"/>
      <c r="K92" s="74"/>
      <c r="L92" s="157"/>
    </row>
    <row r="93" spans="1:12" ht="48" hidden="1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6"/>
      <c r="H93" s="72">
        <f t="shared" si="6"/>
        <v>0</v>
      </c>
      <c r="I93" s="74"/>
      <c r="J93" s="74"/>
      <c r="K93" s="74"/>
      <c r="L93" s="157"/>
    </row>
    <row r="94" spans="1:12" ht="24" hidden="1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6"/>
      <c r="H94" s="72">
        <f t="shared" si="6"/>
        <v>0</v>
      </c>
      <c r="I94" s="74"/>
      <c r="J94" s="74"/>
      <c r="K94" s="74"/>
      <c r="L94" s="157"/>
    </row>
    <row r="95" spans="1:12" ht="36" x14ac:dyDescent="0.25">
      <c r="A95" s="158">
        <v>2230</v>
      </c>
      <c r="B95" s="71" t="s">
        <v>103</v>
      </c>
      <c r="C95" s="72">
        <f t="shared" si="5"/>
        <v>330</v>
      </c>
      <c r="D95" s="159">
        <f>SUM(D96:D102)</f>
        <v>330</v>
      </c>
      <c r="E95" s="159">
        <f>SUM(E96:E102)</f>
        <v>0</v>
      </c>
      <c r="F95" s="159">
        <f>SUM(F96:F102)</f>
        <v>0</v>
      </c>
      <c r="G95" s="160">
        <f>SUM(G96:G102)</f>
        <v>0</v>
      </c>
      <c r="H95" s="72">
        <f t="shared" si="6"/>
        <v>330</v>
      </c>
      <c r="I95" s="159">
        <f>SUM(I96:I102)</f>
        <v>330</v>
      </c>
      <c r="J95" s="159">
        <f>SUM(J96:J102)</f>
        <v>0</v>
      </c>
      <c r="K95" s="159">
        <f>SUM(K96:K102)</f>
        <v>0</v>
      </c>
      <c r="L95" s="161">
        <f>SUM(L96:L102)</f>
        <v>0</v>
      </c>
    </row>
    <row r="96" spans="1:12" ht="24" hidden="1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6"/>
      <c r="H96" s="72">
        <f t="shared" si="6"/>
        <v>0</v>
      </c>
      <c r="I96" s="74"/>
      <c r="J96" s="74"/>
      <c r="K96" s="74"/>
      <c r="L96" s="157"/>
    </row>
    <row r="97" spans="1:12" ht="24.75" hidden="1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6"/>
      <c r="H97" s="72">
        <f t="shared" si="6"/>
        <v>0</v>
      </c>
      <c r="I97" s="74"/>
      <c r="J97" s="74"/>
      <c r="K97" s="74"/>
      <c r="L97" s="157"/>
    </row>
    <row r="98" spans="1:12" ht="24" hidden="1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6"/>
      <c r="H99" s="72">
        <f t="shared" si="6"/>
        <v>0</v>
      </c>
      <c r="I99" s="74"/>
      <c r="J99" s="74"/>
      <c r="K99" s="74"/>
      <c r="L99" s="157"/>
    </row>
    <row r="100" spans="1:12" ht="24" x14ac:dyDescent="0.25">
      <c r="A100" s="44">
        <v>2235</v>
      </c>
      <c r="B100" s="71" t="s">
        <v>108</v>
      </c>
      <c r="C100" s="72">
        <f t="shared" si="5"/>
        <v>147</v>
      </c>
      <c r="D100" s="74">
        <v>147</v>
      </c>
      <c r="E100" s="74"/>
      <c r="F100" s="74"/>
      <c r="G100" s="156"/>
      <c r="H100" s="72">
        <f t="shared" si="6"/>
        <v>147</v>
      </c>
      <c r="I100" s="74">
        <v>147</v>
      </c>
      <c r="J100" s="74"/>
      <c r="K100" s="74"/>
      <c r="L100" s="157"/>
    </row>
    <row r="101" spans="1:12" hidden="1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6"/>
      <c r="H101" s="72">
        <f t="shared" si="6"/>
        <v>0</v>
      </c>
      <c r="I101" s="74"/>
      <c r="J101" s="74"/>
      <c r="K101" s="74"/>
      <c r="L101" s="157"/>
    </row>
    <row r="102" spans="1:12" ht="36" customHeight="1" x14ac:dyDescent="0.25">
      <c r="A102" s="44">
        <v>2239</v>
      </c>
      <c r="B102" s="71" t="s">
        <v>110</v>
      </c>
      <c r="C102" s="72">
        <f t="shared" si="5"/>
        <v>183</v>
      </c>
      <c r="D102" s="74">
        <v>183</v>
      </c>
      <c r="E102" s="74"/>
      <c r="F102" s="74"/>
      <c r="G102" s="156"/>
      <c r="H102" s="72">
        <f t="shared" si="6"/>
        <v>183</v>
      </c>
      <c r="I102" s="74">
        <v>183</v>
      </c>
      <c r="J102" s="74"/>
      <c r="K102" s="74"/>
      <c r="L102" s="157"/>
    </row>
    <row r="103" spans="1:12" ht="33" hidden="1" customHeight="1" x14ac:dyDescent="0.25">
      <c r="A103" s="158">
        <v>2240</v>
      </c>
      <c r="B103" s="71" t="s">
        <v>111</v>
      </c>
      <c r="C103" s="72">
        <f t="shared" si="5"/>
        <v>0</v>
      </c>
      <c r="D103" s="159">
        <f>SUM(D104:D111)</f>
        <v>0</v>
      </c>
      <c r="E103" s="159">
        <f>SUM(E104:E111)</f>
        <v>0</v>
      </c>
      <c r="F103" s="159">
        <f>SUM(F104:F111)</f>
        <v>0</v>
      </c>
      <c r="G103" s="160">
        <f>SUM(G104:G111)</f>
        <v>0</v>
      </c>
      <c r="H103" s="72">
        <f t="shared" si="6"/>
        <v>0</v>
      </c>
      <c r="I103" s="159">
        <f>SUM(I104:I111)</f>
        <v>0</v>
      </c>
      <c r="J103" s="159">
        <f>SUM(J104:J111)</f>
        <v>0</v>
      </c>
      <c r="K103" s="159">
        <f>SUM(K104:K111)</f>
        <v>0</v>
      </c>
      <c r="L103" s="161">
        <f>SUM(L104:L111)</f>
        <v>0</v>
      </c>
    </row>
    <row r="104" spans="1:12" hidden="1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6"/>
      <c r="H104" s="72">
        <f t="shared" si="6"/>
        <v>0</v>
      </c>
      <c r="I104" s="74"/>
      <c r="J104" s="74"/>
      <c r="K104" s="74"/>
      <c r="L104" s="157"/>
    </row>
    <row r="105" spans="1:12" ht="24" hidden="1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6"/>
      <c r="H105" s="72">
        <f t="shared" si="6"/>
        <v>0</v>
      </c>
      <c r="I105" s="74"/>
      <c r="J105" s="74"/>
      <c r="K105" s="74"/>
      <c r="L105" s="157"/>
    </row>
    <row r="106" spans="1:12" ht="24" hidden="1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6"/>
      <c r="H106" s="72">
        <f t="shared" si="6"/>
        <v>0</v>
      </c>
      <c r="I106" s="74"/>
      <c r="J106" s="74"/>
      <c r="K106" s="74"/>
      <c r="L106" s="157"/>
    </row>
    <row r="107" spans="1:12" hidden="1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6"/>
      <c r="H107" s="72">
        <f t="shared" si="6"/>
        <v>0</v>
      </c>
      <c r="I107" s="74"/>
      <c r="J107" s="74"/>
      <c r="K107" s="74"/>
      <c r="L107" s="157"/>
    </row>
    <row r="108" spans="1:12" ht="24" hidden="1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6"/>
      <c r="H108" s="72">
        <f t="shared" si="6"/>
        <v>0</v>
      </c>
      <c r="I108" s="74"/>
      <c r="J108" s="74"/>
      <c r="K108" s="74"/>
      <c r="L108" s="157"/>
    </row>
    <row r="109" spans="1:12" hidden="1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6"/>
      <c r="H109" s="72">
        <f t="shared" si="6"/>
        <v>0</v>
      </c>
      <c r="I109" s="74"/>
      <c r="J109" s="74"/>
      <c r="K109" s="74"/>
      <c r="L109" s="157"/>
    </row>
    <row r="110" spans="1:12" ht="24" hidden="1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6"/>
      <c r="H110" s="72">
        <f t="shared" si="6"/>
        <v>0</v>
      </c>
      <c r="I110" s="74"/>
      <c r="J110" s="74"/>
      <c r="K110" s="74"/>
      <c r="L110" s="157"/>
    </row>
    <row r="111" spans="1:12" ht="24" hidden="1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6"/>
      <c r="H111" s="72">
        <f t="shared" si="6"/>
        <v>0</v>
      </c>
      <c r="I111" s="74"/>
      <c r="J111" s="74"/>
      <c r="K111" s="74"/>
      <c r="L111" s="157"/>
    </row>
    <row r="112" spans="1:12" hidden="1" x14ac:dyDescent="0.25">
      <c r="A112" s="158">
        <v>2250</v>
      </c>
      <c r="B112" s="71" t="s">
        <v>120</v>
      </c>
      <c r="C112" s="72">
        <f t="shared" si="5"/>
        <v>0</v>
      </c>
      <c r="D112" s="159">
        <f>SUM(D113:D115)</f>
        <v>0</v>
      </c>
      <c r="E112" s="159">
        <f>SUM(E113:E115)</f>
        <v>0</v>
      </c>
      <c r="F112" s="159">
        <f>SUM(F113:F115)</f>
        <v>0</v>
      </c>
      <c r="G112" s="172">
        <f>SUM(G113:G115)</f>
        <v>0</v>
      </c>
      <c r="H112" s="72">
        <f t="shared" si="6"/>
        <v>0</v>
      </c>
      <c r="I112" s="159">
        <f>SUM(I113:I115)</f>
        <v>0</v>
      </c>
      <c r="J112" s="159">
        <f>SUM(J113:J115)</f>
        <v>0</v>
      </c>
      <c r="K112" s="159">
        <f>SUM(K113:K115)</f>
        <v>0</v>
      </c>
      <c r="L112" s="161">
        <f>SUM(L113:L115)</f>
        <v>0</v>
      </c>
    </row>
    <row r="113" spans="1:12" hidden="1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6"/>
      <c r="H113" s="72">
        <f t="shared" si="6"/>
        <v>0</v>
      </c>
      <c r="I113" s="74"/>
      <c r="J113" s="74"/>
      <c r="K113" s="74"/>
      <c r="L113" s="157"/>
    </row>
    <row r="114" spans="1:12" ht="24" hidden="1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6"/>
      <c r="H114" s="72">
        <f>SUM(I114:L114)</f>
        <v>0</v>
      </c>
      <c r="I114" s="74"/>
      <c r="J114" s="74"/>
      <c r="K114" s="74"/>
      <c r="L114" s="157"/>
    </row>
    <row r="115" spans="1:12" ht="24" hidden="1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6"/>
      <c r="H115" s="72">
        <f>SUM(I115:L115)</f>
        <v>0</v>
      </c>
      <c r="I115" s="74"/>
      <c r="J115" s="74"/>
      <c r="K115" s="74"/>
      <c r="L115" s="157"/>
    </row>
    <row r="116" spans="1:12" x14ac:dyDescent="0.25">
      <c r="A116" s="158">
        <v>2260</v>
      </c>
      <c r="B116" s="71" t="s">
        <v>124</v>
      </c>
      <c r="C116" s="72">
        <f t="shared" ref="C116:C187" si="7">SUM(D116:G116)</f>
        <v>22768</v>
      </c>
      <c r="D116" s="159">
        <f>SUM(D117:D121)</f>
        <v>22768</v>
      </c>
      <c r="E116" s="159">
        <f>SUM(E117:E121)</f>
        <v>0</v>
      </c>
      <c r="F116" s="159">
        <f>SUM(F117:F121)</f>
        <v>0</v>
      </c>
      <c r="G116" s="160">
        <f>SUM(G117:G121)</f>
        <v>0</v>
      </c>
      <c r="H116" s="72">
        <f t="shared" ref="H116:H188" si="8">SUM(I116:L116)</f>
        <v>22768</v>
      </c>
      <c r="I116" s="159">
        <f>SUM(I117:I121)</f>
        <v>22768</v>
      </c>
      <c r="J116" s="159">
        <f>SUM(J117:J121)</f>
        <v>0</v>
      </c>
      <c r="K116" s="159">
        <f>SUM(K117:K121)</f>
        <v>0</v>
      </c>
      <c r="L116" s="161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22768</v>
      </c>
      <c r="D117" s="74">
        <v>22768</v>
      </c>
      <c r="E117" s="74"/>
      <c r="F117" s="74"/>
      <c r="G117" s="156"/>
      <c r="H117" s="72">
        <f t="shared" si="8"/>
        <v>22768</v>
      </c>
      <c r="I117" s="74">
        <v>22768</v>
      </c>
      <c r="J117" s="74"/>
      <c r="K117" s="74"/>
      <c r="L117" s="157"/>
    </row>
    <row r="118" spans="1:12" hidden="1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6"/>
      <c r="H118" s="72">
        <f t="shared" si="8"/>
        <v>0</v>
      </c>
      <c r="I118" s="74"/>
      <c r="J118" s="74"/>
      <c r="K118" s="74"/>
      <c r="L118" s="157"/>
    </row>
    <row r="119" spans="1:12" hidden="1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6"/>
      <c r="H119" s="72">
        <f t="shared" si="8"/>
        <v>0</v>
      </c>
      <c r="I119" s="74"/>
      <c r="J119" s="74"/>
      <c r="K119" s="74"/>
      <c r="L119" s="157"/>
    </row>
    <row r="120" spans="1:12" ht="24" hidden="1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6"/>
      <c r="H120" s="72">
        <f t="shared" si="8"/>
        <v>0</v>
      </c>
      <c r="I120" s="74"/>
      <c r="J120" s="74"/>
      <c r="K120" s="74"/>
      <c r="L120" s="157"/>
    </row>
    <row r="121" spans="1:12" hidden="1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6"/>
      <c r="H121" s="72">
        <f t="shared" si="8"/>
        <v>0</v>
      </c>
      <c r="I121" s="74"/>
      <c r="J121" s="74"/>
      <c r="K121" s="74"/>
      <c r="L121" s="157"/>
    </row>
    <row r="122" spans="1:12" hidden="1" x14ac:dyDescent="0.25">
      <c r="A122" s="158">
        <v>2270</v>
      </c>
      <c r="B122" s="71" t="s">
        <v>130</v>
      </c>
      <c r="C122" s="72">
        <f t="shared" si="7"/>
        <v>0</v>
      </c>
      <c r="D122" s="159">
        <f>SUM(D123:D127)</f>
        <v>0</v>
      </c>
      <c r="E122" s="159">
        <f>SUM(E123:E127)</f>
        <v>0</v>
      </c>
      <c r="F122" s="159">
        <f>SUM(F123:F127)</f>
        <v>0</v>
      </c>
      <c r="G122" s="160">
        <f>SUM(G123:G127)</f>
        <v>0</v>
      </c>
      <c r="H122" s="72">
        <f t="shared" si="8"/>
        <v>0</v>
      </c>
      <c r="I122" s="159">
        <f>SUM(I123:I127)</f>
        <v>0</v>
      </c>
      <c r="J122" s="159">
        <f>SUM(J123:J127)</f>
        <v>0</v>
      </c>
      <c r="K122" s="159">
        <f>SUM(K123:K127)</f>
        <v>0</v>
      </c>
      <c r="L122" s="161">
        <f>SUM(L123:L127)</f>
        <v>0</v>
      </c>
    </row>
    <row r="123" spans="1:12" hidden="1" x14ac:dyDescent="0.25">
      <c r="A123" s="44">
        <v>2272</v>
      </c>
      <c r="B123" s="173" t="s">
        <v>131</v>
      </c>
      <c r="C123" s="72">
        <f t="shared" si="7"/>
        <v>0</v>
      </c>
      <c r="D123" s="74"/>
      <c r="E123" s="74"/>
      <c r="F123" s="74"/>
      <c r="G123" s="156"/>
      <c r="H123" s="72">
        <f t="shared" si="8"/>
        <v>0</v>
      </c>
      <c r="I123" s="74"/>
      <c r="J123" s="74"/>
      <c r="K123" s="74"/>
      <c r="L123" s="157"/>
    </row>
    <row r="124" spans="1:12" ht="24" hidden="1" x14ac:dyDescent="0.25">
      <c r="A124" s="44">
        <v>2274</v>
      </c>
      <c r="B124" s="174" t="s">
        <v>132</v>
      </c>
      <c r="C124" s="72">
        <f t="shared" si="7"/>
        <v>0</v>
      </c>
      <c r="D124" s="74"/>
      <c r="E124" s="74"/>
      <c r="F124" s="74"/>
      <c r="G124" s="156"/>
      <c r="H124" s="72">
        <f t="shared" si="8"/>
        <v>0</v>
      </c>
      <c r="I124" s="74"/>
      <c r="J124" s="74"/>
      <c r="K124" s="74"/>
      <c r="L124" s="157"/>
    </row>
    <row r="125" spans="1:12" ht="24" hidden="1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6"/>
      <c r="H125" s="72">
        <f t="shared" si="8"/>
        <v>0</v>
      </c>
      <c r="I125" s="74"/>
      <c r="J125" s="74"/>
      <c r="K125" s="74"/>
      <c r="L125" s="157"/>
    </row>
    <row r="126" spans="1:12" ht="36" hidden="1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6"/>
      <c r="H126" s="72">
        <f t="shared" si="8"/>
        <v>0</v>
      </c>
      <c r="I126" s="74"/>
      <c r="J126" s="74"/>
      <c r="K126" s="74"/>
      <c r="L126" s="157"/>
    </row>
    <row r="127" spans="1:12" ht="24" hidden="1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6"/>
      <c r="H127" s="72">
        <f t="shared" si="8"/>
        <v>0</v>
      </c>
      <c r="I127" s="74"/>
      <c r="J127" s="74"/>
      <c r="K127" s="74"/>
      <c r="L127" s="157"/>
    </row>
    <row r="128" spans="1:12" ht="48" hidden="1" x14ac:dyDescent="0.25">
      <c r="A128" s="167">
        <v>2280</v>
      </c>
      <c r="B128" s="65" t="s">
        <v>136</v>
      </c>
      <c r="C128" s="66">
        <f t="shared" ref="C128:L128" si="9">SUM(C129)</f>
        <v>0</v>
      </c>
      <c r="D128" s="168">
        <f t="shared" si="9"/>
        <v>0</v>
      </c>
      <c r="E128" s="168">
        <f t="shared" si="9"/>
        <v>0</v>
      </c>
      <c r="F128" s="168">
        <f t="shared" si="9"/>
        <v>0</v>
      </c>
      <c r="G128" s="168">
        <f t="shared" si="9"/>
        <v>0</v>
      </c>
      <c r="H128" s="66">
        <f t="shared" si="9"/>
        <v>0</v>
      </c>
      <c r="I128" s="168">
        <f t="shared" si="9"/>
        <v>0</v>
      </c>
      <c r="J128" s="168">
        <f t="shared" si="9"/>
        <v>0</v>
      </c>
      <c r="K128" s="168">
        <f t="shared" si="9"/>
        <v>0</v>
      </c>
      <c r="L128" s="175">
        <f t="shared" si="9"/>
        <v>0</v>
      </c>
    </row>
    <row r="129" spans="1:12" ht="24" hidden="1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6"/>
      <c r="H129" s="72">
        <f>SUM(I129:L129)</f>
        <v>0</v>
      </c>
      <c r="I129" s="74"/>
      <c r="J129" s="74"/>
      <c r="K129" s="74"/>
      <c r="L129" s="157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1148</v>
      </c>
      <c r="D130" s="63">
        <f>SUM(D131,D136,D140,D141,D144,D151,D159,D160,D163)</f>
        <v>1148</v>
      </c>
      <c r="E130" s="63">
        <f>SUM(E131,E136,E140,E141,E144,E151,E159,E160,E163)</f>
        <v>0</v>
      </c>
      <c r="F130" s="63">
        <f>SUM(F131,F136,F140,F141,F144,F151,F159,F160,F163)</f>
        <v>0</v>
      </c>
      <c r="G130" s="165">
        <f>SUM(G131,G136,G140,G141,G144,G151,G159,G160,G163)</f>
        <v>0</v>
      </c>
      <c r="H130" s="57">
        <f t="shared" si="8"/>
        <v>969</v>
      </c>
      <c r="I130" s="63">
        <f>SUM(I131,I136,I140,I141,I144,I151,I159,I160,I163)</f>
        <v>969</v>
      </c>
      <c r="J130" s="63">
        <f>SUM(J131,J136,J140,J141,J144,J151,J159,J160,J163)</f>
        <v>0</v>
      </c>
      <c r="K130" s="63">
        <f>SUM(K131,K136,K140,K141,K144,K151,K159,K160,K163)</f>
        <v>0</v>
      </c>
      <c r="L130" s="166">
        <f>SUM(L131,L136,L140,L141,L144,L151,L159,L160,L163)</f>
        <v>0</v>
      </c>
    </row>
    <row r="131" spans="1:12" ht="24" x14ac:dyDescent="0.25">
      <c r="A131" s="167">
        <v>2310</v>
      </c>
      <c r="B131" s="65" t="s">
        <v>139</v>
      </c>
      <c r="C131" s="66">
        <f t="shared" si="7"/>
        <v>931</v>
      </c>
      <c r="D131" s="168">
        <f>SUM(D132:D135)</f>
        <v>931</v>
      </c>
      <c r="E131" s="168">
        <f t="shared" ref="E131:L131" si="10">SUM(E132:E135)</f>
        <v>0</v>
      </c>
      <c r="F131" s="168">
        <f t="shared" si="10"/>
        <v>0</v>
      </c>
      <c r="G131" s="169">
        <f t="shared" si="10"/>
        <v>0</v>
      </c>
      <c r="H131" s="66">
        <f t="shared" si="8"/>
        <v>752</v>
      </c>
      <c r="I131" s="168">
        <f t="shared" si="10"/>
        <v>752</v>
      </c>
      <c r="J131" s="168">
        <f t="shared" si="10"/>
        <v>0</v>
      </c>
      <c r="K131" s="168">
        <f t="shared" si="10"/>
        <v>0</v>
      </c>
      <c r="L131" s="170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90</v>
      </c>
      <c r="D132" s="74">
        <v>90</v>
      </c>
      <c r="E132" s="74"/>
      <c r="F132" s="74"/>
      <c r="G132" s="156"/>
      <c r="H132" s="72">
        <f t="shared" si="8"/>
        <v>90</v>
      </c>
      <c r="I132" s="74">
        <v>90</v>
      </c>
      <c r="J132" s="74"/>
      <c r="K132" s="74"/>
      <c r="L132" s="157"/>
    </row>
    <row r="133" spans="1:12" x14ac:dyDescent="0.25">
      <c r="A133" s="44">
        <v>2312</v>
      </c>
      <c r="B133" s="71" t="s">
        <v>141</v>
      </c>
      <c r="C133" s="72">
        <f t="shared" si="7"/>
        <v>841</v>
      </c>
      <c r="D133" s="74">
        <v>841</v>
      </c>
      <c r="E133" s="74"/>
      <c r="F133" s="74"/>
      <c r="G133" s="156"/>
      <c r="H133" s="72">
        <f t="shared" si="8"/>
        <v>662</v>
      </c>
      <c r="I133" s="74">
        <v>662</v>
      </c>
      <c r="J133" s="74"/>
      <c r="K133" s="74"/>
      <c r="L133" s="157"/>
    </row>
    <row r="134" spans="1:12" hidden="1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6"/>
      <c r="H134" s="72">
        <f t="shared" si="8"/>
        <v>0</v>
      </c>
      <c r="I134" s="74"/>
      <c r="J134" s="74"/>
      <c r="K134" s="74"/>
      <c r="L134" s="157"/>
    </row>
    <row r="135" spans="1:12" ht="36" hidden="1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6"/>
      <c r="H135" s="72">
        <f t="shared" si="8"/>
        <v>0</v>
      </c>
      <c r="I135" s="74"/>
      <c r="J135" s="74"/>
      <c r="K135" s="74"/>
      <c r="L135" s="157"/>
    </row>
    <row r="136" spans="1:12" hidden="1" x14ac:dyDescent="0.25">
      <c r="A136" s="158">
        <v>2320</v>
      </c>
      <c r="B136" s="71" t="s">
        <v>144</v>
      </c>
      <c r="C136" s="72">
        <f t="shared" si="7"/>
        <v>0</v>
      </c>
      <c r="D136" s="159">
        <f>SUM(D137:D139)</f>
        <v>0</v>
      </c>
      <c r="E136" s="159">
        <f>SUM(E137:E139)</f>
        <v>0</v>
      </c>
      <c r="F136" s="159">
        <f>SUM(F137:F139)</f>
        <v>0</v>
      </c>
      <c r="G136" s="160">
        <f>SUM(G137:G139)</f>
        <v>0</v>
      </c>
      <c r="H136" s="72">
        <f t="shared" si="8"/>
        <v>0</v>
      </c>
      <c r="I136" s="159">
        <f>SUM(I137:I139)</f>
        <v>0</v>
      </c>
      <c r="J136" s="159">
        <f>SUM(J137:J139)</f>
        <v>0</v>
      </c>
      <c r="K136" s="159">
        <f>SUM(K137:K139)</f>
        <v>0</v>
      </c>
      <c r="L136" s="161">
        <f>SUM(L137:L139)</f>
        <v>0</v>
      </c>
    </row>
    <row r="137" spans="1:12" hidden="1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6"/>
      <c r="H137" s="72">
        <f t="shared" si="8"/>
        <v>0</v>
      </c>
      <c r="I137" s="74"/>
      <c r="J137" s="74"/>
      <c r="K137" s="74"/>
      <c r="L137" s="157"/>
    </row>
    <row r="138" spans="1:12" hidden="1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6"/>
      <c r="H138" s="72">
        <f t="shared" si="8"/>
        <v>0</v>
      </c>
      <c r="I138" s="74"/>
      <c r="J138" s="74"/>
      <c r="K138" s="74"/>
      <c r="L138" s="157"/>
    </row>
    <row r="139" spans="1:12" ht="10.5" hidden="1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6"/>
      <c r="H139" s="72">
        <f t="shared" si="8"/>
        <v>0</v>
      </c>
      <c r="I139" s="74"/>
      <c r="J139" s="74"/>
      <c r="K139" s="74"/>
      <c r="L139" s="157"/>
    </row>
    <row r="140" spans="1:12" hidden="1" x14ac:dyDescent="0.25">
      <c r="A140" s="158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6"/>
      <c r="H140" s="72">
        <f t="shared" si="8"/>
        <v>0</v>
      </c>
      <c r="I140" s="74"/>
      <c r="J140" s="74"/>
      <c r="K140" s="74"/>
      <c r="L140" s="157"/>
    </row>
    <row r="141" spans="1:12" ht="48" hidden="1" x14ac:dyDescent="0.25">
      <c r="A141" s="158">
        <v>2340</v>
      </c>
      <c r="B141" s="71" t="s">
        <v>149</v>
      </c>
      <c r="C141" s="72">
        <f t="shared" si="7"/>
        <v>0</v>
      </c>
      <c r="D141" s="159">
        <f>SUM(D142:D143)</f>
        <v>0</v>
      </c>
      <c r="E141" s="159">
        <f>SUM(E142:E143)</f>
        <v>0</v>
      </c>
      <c r="F141" s="159">
        <f>SUM(F142:F143)</f>
        <v>0</v>
      </c>
      <c r="G141" s="160">
        <f>SUM(G142:G143)</f>
        <v>0</v>
      </c>
      <c r="H141" s="72">
        <f t="shared" si="8"/>
        <v>0</v>
      </c>
      <c r="I141" s="159">
        <f>SUM(I142:I143)</f>
        <v>0</v>
      </c>
      <c r="J141" s="159">
        <f>SUM(J142:J143)</f>
        <v>0</v>
      </c>
      <c r="K141" s="159">
        <f>SUM(K142:K143)</f>
        <v>0</v>
      </c>
      <c r="L141" s="161">
        <f>SUM(L142:L143)</f>
        <v>0</v>
      </c>
    </row>
    <row r="142" spans="1:12" hidden="1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6"/>
      <c r="H142" s="72">
        <f t="shared" si="8"/>
        <v>0</v>
      </c>
      <c r="I142" s="74"/>
      <c r="J142" s="74"/>
      <c r="K142" s="74"/>
      <c r="L142" s="157"/>
    </row>
    <row r="143" spans="1:12" ht="24" hidden="1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6"/>
      <c r="H143" s="72">
        <f t="shared" si="8"/>
        <v>0</v>
      </c>
      <c r="I143" s="74"/>
      <c r="J143" s="74"/>
      <c r="K143" s="74"/>
      <c r="L143" s="157"/>
    </row>
    <row r="144" spans="1:12" ht="24" x14ac:dyDescent="0.25">
      <c r="A144" s="150">
        <v>2350</v>
      </c>
      <c r="B144" s="112" t="s">
        <v>152</v>
      </c>
      <c r="C144" s="117">
        <f t="shared" si="7"/>
        <v>217</v>
      </c>
      <c r="D144" s="151">
        <f>SUM(D145:D150)</f>
        <v>217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217</v>
      </c>
      <c r="I144" s="151">
        <f>SUM(I145:I150)</f>
        <v>217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217</v>
      </c>
      <c r="D146" s="74">
        <v>217</v>
      </c>
      <c r="E146" s="74"/>
      <c r="F146" s="74"/>
      <c r="G146" s="156"/>
      <c r="H146" s="72">
        <f t="shared" si="8"/>
        <v>217</v>
      </c>
      <c r="I146" s="74">
        <v>217</v>
      </c>
      <c r="J146" s="74"/>
      <c r="K146" s="74"/>
      <c r="L146" s="157"/>
    </row>
    <row r="147" spans="1:12" ht="24" hidden="1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6"/>
      <c r="H147" s="72">
        <f t="shared" si="8"/>
        <v>0</v>
      </c>
      <c r="I147" s="74"/>
      <c r="J147" s="74"/>
      <c r="K147" s="74"/>
      <c r="L147" s="157"/>
    </row>
    <row r="148" spans="1:12" ht="24" hidden="1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6"/>
      <c r="H148" s="72">
        <f t="shared" si="8"/>
        <v>0</v>
      </c>
      <c r="I148" s="74"/>
      <c r="J148" s="74"/>
      <c r="K148" s="74"/>
      <c r="L148" s="157"/>
    </row>
    <row r="149" spans="1:12" ht="24" hidden="1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6"/>
      <c r="H149" s="72">
        <f t="shared" si="8"/>
        <v>0</v>
      </c>
      <c r="I149" s="74"/>
      <c r="J149" s="74"/>
      <c r="K149" s="74"/>
      <c r="L149" s="157"/>
    </row>
    <row r="150" spans="1:12" ht="24" hidden="1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6"/>
      <c r="H150" s="72">
        <f t="shared" si="8"/>
        <v>0</v>
      </c>
      <c r="I150" s="74"/>
      <c r="J150" s="74"/>
      <c r="K150" s="74"/>
      <c r="L150" s="157"/>
    </row>
    <row r="151" spans="1:12" ht="24.75" hidden="1" customHeight="1" x14ac:dyDescent="0.25">
      <c r="A151" s="158">
        <v>2360</v>
      </c>
      <c r="B151" s="71" t="s">
        <v>159</v>
      </c>
      <c r="C151" s="72">
        <f t="shared" si="7"/>
        <v>0</v>
      </c>
      <c r="D151" s="159">
        <f>SUM(D152:D158)</f>
        <v>0</v>
      </c>
      <c r="E151" s="159">
        <f>SUM(E152:E158)</f>
        <v>0</v>
      </c>
      <c r="F151" s="159">
        <f>SUM(F152:F158)</f>
        <v>0</v>
      </c>
      <c r="G151" s="160">
        <f>SUM(G152:G158)</f>
        <v>0</v>
      </c>
      <c r="H151" s="72">
        <f t="shared" si="8"/>
        <v>0</v>
      </c>
      <c r="I151" s="159">
        <f>SUM(I152:I158)</f>
        <v>0</v>
      </c>
      <c r="J151" s="159">
        <f>SUM(J152:J158)</f>
        <v>0</v>
      </c>
      <c r="K151" s="159">
        <f>SUM(K152:K158)</f>
        <v>0</v>
      </c>
      <c r="L151" s="161">
        <f>SUM(L152:L158)</f>
        <v>0</v>
      </c>
    </row>
    <row r="152" spans="1:12" hidden="1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6"/>
      <c r="H152" s="72">
        <f t="shared" si="8"/>
        <v>0</v>
      </c>
      <c r="I152" s="74"/>
      <c r="J152" s="74"/>
      <c r="K152" s="74"/>
      <c r="L152" s="157"/>
    </row>
    <row r="153" spans="1:12" ht="24" hidden="1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6"/>
      <c r="H153" s="72">
        <f t="shared" si="8"/>
        <v>0</v>
      </c>
      <c r="I153" s="74"/>
      <c r="J153" s="74"/>
      <c r="K153" s="74"/>
      <c r="L153" s="157"/>
    </row>
    <row r="154" spans="1:12" hidden="1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6"/>
      <c r="H154" s="72">
        <f t="shared" si="8"/>
        <v>0</v>
      </c>
      <c r="I154" s="74"/>
      <c r="J154" s="74"/>
      <c r="K154" s="74"/>
      <c r="L154" s="157"/>
    </row>
    <row r="155" spans="1:12" hidden="1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6"/>
      <c r="H155" s="72">
        <f t="shared" si="8"/>
        <v>0</v>
      </c>
      <c r="I155" s="74"/>
      <c r="J155" s="74"/>
      <c r="K155" s="74"/>
      <c r="L155" s="157"/>
    </row>
    <row r="156" spans="1:12" ht="12.75" hidden="1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6"/>
      <c r="H156" s="72">
        <f t="shared" si="8"/>
        <v>0</v>
      </c>
      <c r="I156" s="74"/>
      <c r="J156" s="74"/>
      <c r="K156" s="74"/>
      <c r="L156" s="157"/>
    </row>
    <row r="157" spans="1:12" ht="36" hidden="1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6"/>
      <c r="H157" s="72">
        <f t="shared" si="8"/>
        <v>0</v>
      </c>
      <c r="I157" s="74"/>
      <c r="J157" s="74"/>
      <c r="K157" s="74"/>
      <c r="L157" s="157"/>
    </row>
    <row r="158" spans="1:12" ht="48" hidden="1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6"/>
      <c r="H158" s="72">
        <f t="shared" si="8"/>
        <v>0</v>
      </c>
      <c r="I158" s="74"/>
      <c r="J158" s="74"/>
      <c r="K158" s="74"/>
      <c r="L158" s="157"/>
    </row>
    <row r="159" spans="1:12" hidden="1" x14ac:dyDescent="0.25">
      <c r="A159" s="150">
        <v>2370</v>
      </c>
      <c r="B159" s="112" t="s">
        <v>167</v>
      </c>
      <c r="C159" s="117">
        <f t="shared" si="7"/>
        <v>0</v>
      </c>
      <c r="D159" s="162"/>
      <c r="E159" s="162"/>
      <c r="F159" s="162"/>
      <c r="G159" s="163"/>
      <c r="H159" s="117">
        <f t="shared" si="8"/>
        <v>0</v>
      </c>
      <c r="I159" s="162"/>
      <c r="J159" s="162"/>
      <c r="K159" s="162"/>
      <c r="L159" s="164"/>
    </row>
    <row r="160" spans="1:12" hidden="1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6"/>
      <c r="H162" s="72">
        <f t="shared" si="8"/>
        <v>0</v>
      </c>
      <c r="I162" s="74"/>
      <c r="J162" s="74"/>
      <c r="K162" s="74"/>
      <c r="L162" s="157"/>
    </row>
    <row r="163" spans="1:12" hidden="1" x14ac:dyDescent="0.25">
      <c r="A163" s="150">
        <v>2390</v>
      </c>
      <c r="B163" s="112" t="s">
        <v>171</v>
      </c>
      <c r="C163" s="117">
        <f t="shared" si="7"/>
        <v>0</v>
      </c>
      <c r="D163" s="162"/>
      <c r="E163" s="162"/>
      <c r="F163" s="162"/>
      <c r="G163" s="163"/>
      <c r="H163" s="117">
        <f t="shared" si="8"/>
        <v>0</v>
      </c>
      <c r="I163" s="162"/>
      <c r="J163" s="162"/>
      <c r="K163" s="162"/>
      <c r="L163" s="164"/>
    </row>
    <row r="164" spans="1:12" hidden="1" x14ac:dyDescent="0.25">
      <c r="A164" s="56">
        <v>2400</v>
      </c>
      <c r="B164" s="147" t="s">
        <v>172</v>
      </c>
      <c r="C164" s="57">
        <f t="shared" si="7"/>
        <v>0</v>
      </c>
      <c r="D164" s="176"/>
      <c r="E164" s="176"/>
      <c r="F164" s="176"/>
      <c r="G164" s="177"/>
      <c r="H164" s="57">
        <f t="shared" si="8"/>
        <v>0</v>
      </c>
      <c r="I164" s="176"/>
      <c r="J164" s="176"/>
      <c r="K164" s="176"/>
      <c r="L164" s="178"/>
    </row>
    <row r="165" spans="1:12" ht="24" hidden="1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7">
        <v>2510</v>
      </c>
      <c r="B166" s="65" t="s">
        <v>174</v>
      </c>
      <c r="C166" s="66">
        <f t="shared" si="7"/>
        <v>0</v>
      </c>
      <c r="D166" s="168">
        <f>SUM(D167:D170)</f>
        <v>0</v>
      </c>
      <c r="E166" s="168">
        <f t="shared" ref="E166:G166" si="13">SUM(E167:E170)</f>
        <v>0</v>
      </c>
      <c r="F166" s="168">
        <f t="shared" si="13"/>
        <v>0</v>
      </c>
      <c r="G166" s="168">
        <f t="shared" si="13"/>
        <v>0</v>
      </c>
      <c r="H166" s="66">
        <f t="shared" si="8"/>
        <v>0</v>
      </c>
      <c r="I166" s="168">
        <f>SUM(I167:I170)</f>
        <v>0</v>
      </c>
      <c r="J166" s="168">
        <f t="shared" ref="J166:L166" si="14">SUM(J167:J170)</f>
        <v>0</v>
      </c>
      <c r="K166" s="168">
        <f t="shared" si="14"/>
        <v>0</v>
      </c>
      <c r="L166" s="179">
        <f t="shared" si="14"/>
        <v>0</v>
      </c>
    </row>
    <row r="167" spans="1:12" ht="24" hidden="1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6"/>
      <c r="H167" s="72">
        <f t="shared" si="8"/>
        <v>0</v>
      </c>
      <c r="I167" s="74"/>
      <c r="J167" s="74"/>
      <c r="K167" s="74"/>
      <c r="L167" s="157"/>
    </row>
    <row r="168" spans="1:12" ht="36" hidden="1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6"/>
      <c r="H168" s="72">
        <f t="shared" si="8"/>
        <v>0</v>
      </c>
      <c r="I168" s="74"/>
      <c r="J168" s="74"/>
      <c r="K168" s="74"/>
      <c r="L168" s="157"/>
    </row>
    <row r="169" spans="1:12" ht="24" hidden="1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6"/>
      <c r="H169" s="72">
        <f t="shared" si="8"/>
        <v>0</v>
      </c>
      <c r="I169" s="74"/>
      <c r="J169" s="74"/>
      <c r="K169" s="74"/>
      <c r="L169" s="157"/>
    </row>
    <row r="170" spans="1:12" ht="24" hidden="1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6"/>
      <c r="H170" s="72">
        <f t="shared" si="8"/>
        <v>0</v>
      </c>
      <c r="I170" s="74"/>
      <c r="J170" s="74"/>
      <c r="K170" s="74"/>
      <c r="L170" s="157"/>
    </row>
    <row r="171" spans="1:12" ht="24" hidden="1" x14ac:dyDescent="0.25">
      <c r="A171" s="158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6"/>
      <c r="H171" s="72">
        <f t="shared" si="8"/>
        <v>0</v>
      </c>
      <c r="I171" s="74"/>
      <c r="J171" s="74"/>
      <c r="K171" s="74"/>
      <c r="L171" s="157"/>
    </row>
    <row r="172" spans="1:12" s="180" customFormat="1" ht="36" hidden="1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1" t="s">
        <v>182</v>
      </c>
      <c r="C174" s="182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7">
        <v>3260</v>
      </c>
      <c r="B175" s="65" t="s">
        <v>183</v>
      </c>
      <c r="C175" s="66">
        <f t="shared" si="7"/>
        <v>0</v>
      </c>
      <c r="D175" s="168">
        <f>SUM(D176:D178)</f>
        <v>0</v>
      </c>
      <c r="E175" s="168">
        <f>SUM(E176:E178)</f>
        <v>0</v>
      </c>
      <c r="F175" s="168">
        <f>SUM(F176:F178)</f>
        <v>0</v>
      </c>
      <c r="G175" s="169">
        <f>SUM(G176:G178)</f>
        <v>0</v>
      </c>
      <c r="H175" s="66">
        <f t="shared" si="8"/>
        <v>0</v>
      </c>
      <c r="I175" s="168">
        <f>SUM(I176:I178)</f>
        <v>0</v>
      </c>
      <c r="J175" s="168">
        <f>SUM(J176:J178)</f>
        <v>0</v>
      </c>
      <c r="K175" s="168">
        <f>SUM(K176:K178)</f>
        <v>0</v>
      </c>
      <c r="L175" s="170">
        <f>SUM(L176:L178)</f>
        <v>0</v>
      </c>
    </row>
    <row r="176" spans="1:12" ht="24" hidden="1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6"/>
      <c r="H176" s="72">
        <f>SUM(I176:L176)</f>
        <v>0</v>
      </c>
      <c r="I176" s="74"/>
      <c r="J176" s="74"/>
      <c r="K176" s="74"/>
      <c r="L176" s="157"/>
    </row>
    <row r="177" spans="1:12" ht="36" hidden="1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6"/>
      <c r="H177" s="72">
        <f>SUM(I177:L177)</f>
        <v>0</v>
      </c>
      <c r="I177" s="74"/>
      <c r="J177" s="74"/>
      <c r="K177" s="74"/>
      <c r="L177" s="157"/>
    </row>
    <row r="178" spans="1:12" ht="24" hidden="1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6"/>
      <c r="H178" s="72">
        <f>SUM(I178:L178)</f>
        <v>0</v>
      </c>
      <c r="I178" s="74"/>
      <c r="J178" s="74"/>
      <c r="K178" s="74"/>
      <c r="L178" s="157"/>
    </row>
    <row r="179" spans="1:12" ht="84" hidden="1" x14ac:dyDescent="0.25">
      <c r="A179" s="167">
        <v>3290</v>
      </c>
      <c r="B179" s="65" t="s">
        <v>187</v>
      </c>
      <c r="C179" s="183">
        <f t="shared" ref="C179:C183" si="17">SUM(D179:G179)</f>
        <v>0</v>
      </c>
      <c r="D179" s="168">
        <f>SUM(D180:D183)</f>
        <v>0</v>
      </c>
      <c r="E179" s="168">
        <f t="shared" ref="E179:G179" si="18">SUM(E180:E183)</f>
        <v>0</v>
      </c>
      <c r="F179" s="168">
        <f t="shared" si="18"/>
        <v>0</v>
      </c>
      <c r="G179" s="168">
        <f t="shared" si="18"/>
        <v>0</v>
      </c>
      <c r="H179" s="183">
        <f t="shared" ref="H179:H183" si="19">SUM(I179:L179)</f>
        <v>0</v>
      </c>
      <c r="I179" s="168">
        <f>SUM(I180:I183)</f>
        <v>0</v>
      </c>
      <c r="J179" s="168">
        <f t="shared" ref="J179:L179" si="20">SUM(J180:J183)</f>
        <v>0</v>
      </c>
      <c r="K179" s="168">
        <f t="shared" si="20"/>
        <v>0</v>
      </c>
      <c r="L179" s="184">
        <f t="shared" si="20"/>
        <v>0</v>
      </c>
    </row>
    <row r="180" spans="1:12" ht="72" hidden="1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5"/>
      <c r="H180" s="72">
        <f t="shared" si="19"/>
        <v>0</v>
      </c>
      <c r="I180" s="74"/>
      <c r="J180" s="74"/>
      <c r="K180" s="74"/>
      <c r="L180" s="157"/>
    </row>
    <row r="181" spans="1:12" ht="72" hidden="1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5"/>
      <c r="H181" s="72">
        <f t="shared" si="19"/>
        <v>0</v>
      </c>
      <c r="I181" s="74"/>
      <c r="J181" s="74"/>
      <c r="K181" s="74"/>
      <c r="L181" s="157"/>
    </row>
    <row r="182" spans="1:12" ht="72" hidden="1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5"/>
      <c r="H182" s="72">
        <f t="shared" si="19"/>
        <v>0</v>
      </c>
      <c r="I182" s="74"/>
      <c r="J182" s="74"/>
      <c r="K182" s="74"/>
      <c r="L182" s="157"/>
    </row>
    <row r="183" spans="1:12" ht="60" hidden="1" x14ac:dyDescent="0.25">
      <c r="A183" s="186">
        <v>3294</v>
      </c>
      <c r="B183" s="71" t="s">
        <v>191</v>
      </c>
      <c r="C183" s="183">
        <f t="shared" si="17"/>
        <v>0</v>
      </c>
      <c r="D183" s="187"/>
      <c r="E183" s="187"/>
      <c r="F183" s="187"/>
      <c r="G183" s="188"/>
      <c r="H183" s="183">
        <f t="shared" si="19"/>
        <v>0</v>
      </c>
      <c r="I183" s="187"/>
      <c r="J183" s="187"/>
      <c r="K183" s="187"/>
      <c r="L183" s="189"/>
    </row>
    <row r="184" spans="1:12" ht="48" hidden="1" x14ac:dyDescent="0.25">
      <c r="A184" s="190">
        <v>3300</v>
      </c>
      <c r="B184" s="181" t="s">
        <v>192</v>
      </c>
      <c r="C184" s="191">
        <f t="shared" si="7"/>
        <v>0</v>
      </c>
      <c r="D184" s="192">
        <f>SUM(D185:D186)</f>
        <v>0</v>
      </c>
      <c r="E184" s="192">
        <f t="shared" ref="E184:G184" si="21">SUM(E185:E186)</f>
        <v>0</v>
      </c>
      <c r="F184" s="192">
        <f t="shared" si="21"/>
        <v>0</v>
      </c>
      <c r="G184" s="192">
        <f t="shared" si="21"/>
        <v>0</v>
      </c>
      <c r="H184" s="191">
        <f t="shared" si="8"/>
        <v>0</v>
      </c>
      <c r="I184" s="192">
        <f>SUM(I185:I186)</f>
        <v>0</v>
      </c>
      <c r="J184" s="192">
        <f t="shared" ref="J184:L184" si="22">SUM(J185:J186)</f>
        <v>0</v>
      </c>
      <c r="K184" s="192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193</v>
      </c>
      <c r="C185" s="193">
        <f t="shared" si="7"/>
        <v>0</v>
      </c>
      <c r="D185" s="162"/>
      <c r="E185" s="162"/>
      <c r="F185" s="162"/>
      <c r="G185" s="163"/>
      <c r="H185" s="193">
        <f t="shared" si="8"/>
        <v>0</v>
      </c>
      <c r="I185" s="162"/>
      <c r="J185" s="162"/>
      <c r="K185" s="162"/>
      <c r="L185" s="164"/>
    </row>
    <row r="186" spans="1:12" ht="48.75" hidden="1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4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5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5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6">
        <f>SUM(L189,L190)</f>
        <v>0</v>
      </c>
    </row>
    <row r="189" spans="1:12" ht="36" hidden="1" x14ac:dyDescent="0.25">
      <c r="A189" s="167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8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6"/>
      <c r="H190" s="72">
        <f t="shared" si="24"/>
        <v>0</v>
      </c>
      <c r="I190" s="74"/>
      <c r="J190" s="74"/>
      <c r="K190" s="74"/>
      <c r="L190" s="157"/>
    </row>
    <row r="191" spans="1:12" hidden="1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5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6">
        <f>SUM(L192)</f>
        <v>0</v>
      </c>
    </row>
    <row r="192" spans="1:12" ht="24" hidden="1" x14ac:dyDescent="0.25">
      <c r="A192" s="167">
        <v>4310</v>
      </c>
      <c r="B192" s="65" t="s">
        <v>200</v>
      </c>
      <c r="C192" s="66">
        <f>SUM(D192:G192)</f>
        <v>0</v>
      </c>
      <c r="D192" s="168">
        <f>SUM(D193:D193)</f>
        <v>0</v>
      </c>
      <c r="E192" s="168">
        <f>SUM(E193:E193)</f>
        <v>0</v>
      </c>
      <c r="F192" s="168">
        <f>SUM(F193:F193)</f>
        <v>0</v>
      </c>
      <c r="G192" s="169">
        <f>SUM(G193:G193)</f>
        <v>0</v>
      </c>
      <c r="H192" s="66">
        <f t="shared" si="24"/>
        <v>0</v>
      </c>
      <c r="I192" s="168">
        <f>SUM(I193:I193)</f>
        <v>0</v>
      </c>
      <c r="J192" s="168">
        <f>SUM(J193:J193)</f>
        <v>0</v>
      </c>
      <c r="K192" s="168">
        <f>SUM(K193:K193)</f>
        <v>0</v>
      </c>
      <c r="L192" s="170">
        <f>SUM(L193:L193)</f>
        <v>0</v>
      </c>
    </row>
    <row r="193" spans="1:12" ht="36" hidden="1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6"/>
      <c r="H193" s="72">
        <f t="shared" si="24"/>
        <v>0</v>
      </c>
      <c r="I193" s="74"/>
      <c r="J193" s="74"/>
      <c r="K193" s="74"/>
      <c r="L193" s="157"/>
    </row>
    <row r="194" spans="1:12" s="24" customFormat="1" ht="24" hidden="1" x14ac:dyDescent="0.25">
      <c r="A194" s="196"/>
      <c r="B194" s="19" t="s">
        <v>202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7">
        <f t="shared" si="26"/>
        <v>0</v>
      </c>
    </row>
    <row r="195" spans="1:12" hidden="1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198">
        <f>L196+L204</f>
        <v>0</v>
      </c>
    </row>
    <row r="196" spans="1:12" hidden="1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5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6">
        <f>L197+L198+L201+L202+L203</f>
        <v>0</v>
      </c>
    </row>
    <row r="197" spans="1:12" hidden="1" x14ac:dyDescent="0.25">
      <c r="A197" s="167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8">
        <v>5120</v>
      </c>
      <c r="B198" s="71" t="s">
        <v>206</v>
      </c>
      <c r="C198" s="72">
        <f t="shared" si="23"/>
        <v>0</v>
      </c>
      <c r="D198" s="159">
        <f>D199+D200</f>
        <v>0</v>
      </c>
      <c r="E198" s="159">
        <f>E199+E200</f>
        <v>0</v>
      </c>
      <c r="F198" s="159">
        <f>F199+F200</f>
        <v>0</v>
      </c>
      <c r="G198" s="160">
        <f>G199+G200</f>
        <v>0</v>
      </c>
      <c r="H198" s="72">
        <f t="shared" si="24"/>
        <v>0</v>
      </c>
      <c r="I198" s="159">
        <f>I199+I200</f>
        <v>0</v>
      </c>
      <c r="J198" s="159">
        <f>J199+J200</f>
        <v>0</v>
      </c>
      <c r="K198" s="159">
        <f>K199+K200</f>
        <v>0</v>
      </c>
      <c r="L198" s="161">
        <f>L199+L200</f>
        <v>0</v>
      </c>
    </row>
    <row r="199" spans="1:12" hidden="1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6"/>
      <c r="H199" s="72">
        <f t="shared" si="24"/>
        <v>0</v>
      </c>
      <c r="I199" s="74"/>
      <c r="J199" s="74"/>
      <c r="K199" s="74"/>
      <c r="L199" s="157"/>
    </row>
    <row r="200" spans="1:12" ht="24" hidden="1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6"/>
      <c r="H200" s="72">
        <f t="shared" si="24"/>
        <v>0</v>
      </c>
      <c r="I200" s="74"/>
      <c r="J200" s="74"/>
      <c r="K200" s="74"/>
      <c r="L200" s="157"/>
    </row>
    <row r="201" spans="1:12" hidden="1" x14ac:dyDescent="0.25">
      <c r="A201" s="158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6"/>
      <c r="H201" s="72">
        <f t="shared" si="24"/>
        <v>0</v>
      </c>
      <c r="I201" s="74"/>
      <c r="J201" s="74"/>
      <c r="K201" s="74"/>
      <c r="L201" s="157"/>
    </row>
    <row r="202" spans="1:12" hidden="1" x14ac:dyDescent="0.25">
      <c r="A202" s="158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6"/>
      <c r="H202" s="72">
        <f t="shared" si="24"/>
        <v>0</v>
      </c>
      <c r="I202" s="74"/>
      <c r="J202" s="74"/>
      <c r="K202" s="74"/>
      <c r="L202" s="157"/>
    </row>
    <row r="203" spans="1:12" ht="24" hidden="1" x14ac:dyDescent="0.25">
      <c r="A203" s="158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6"/>
      <c r="H203" s="72">
        <f t="shared" si="24"/>
        <v>0</v>
      </c>
      <c r="I203" s="74"/>
      <c r="J203" s="74"/>
      <c r="K203" s="74"/>
      <c r="L203" s="157"/>
    </row>
    <row r="204" spans="1:12" hidden="1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5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6">
        <f>L205+L215+L216+L225+L226+L227+L229</f>
        <v>0</v>
      </c>
    </row>
    <row r="205" spans="1:12" hidden="1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6"/>
      <c r="H207" s="72">
        <f t="shared" si="24"/>
        <v>0</v>
      </c>
      <c r="I207" s="74"/>
      <c r="J207" s="74"/>
      <c r="K207" s="74"/>
      <c r="L207" s="157"/>
    </row>
    <row r="208" spans="1:12" hidden="1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6"/>
      <c r="H208" s="72">
        <f t="shared" si="24"/>
        <v>0</v>
      </c>
      <c r="I208" s="74"/>
      <c r="J208" s="74"/>
      <c r="K208" s="74"/>
      <c r="L208" s="157"/>
    </row>
    <row r="209" spans="1:12" hidden="1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6"/>
      <c r="H209" s="72">
        <f t="shared" si="24"/>
        <v>0</v>
      </c>
      <c r="I209" s="74"/>
      <c r="J209" s="74"/>
      <c r="K209" s="74"/>
      <c r="L209" s="157"/>
    </row>
    <row r="210" spans="1:12" hidden="1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6"/>
      <c r="H210" s="72">
        <f>SUM(I210:L210)</f>
        <v>0</v>
      </c>
      <c r="I210" s="74"/>
      <c r="J210" s="74"/>
      <c r="K210" s="74"/>
      <c r="L210" s="157"/>
    </row>
    <row r="211" spans="1:12" ht="14.25" hidden="1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6"/>
      <c r="H211" s="72">
        <f t="shared" si="24"/>
        <v>0</v>
      </c>
      <c r="I211" s="74"/>
      <c r="J211" s="74"/>
      <c r="K211" s="74"/>
      <c r="L211" s="157"/>
    </row>
    <row r="212" spans="1:12" hidden="1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6"/>
      <c r="H212" s="72">
        <f t="shared" si="24"/>
        <v>0</v>
      </c>
      <c r="I212" s="74"/>
      <c r="J212" s="74"/>
      <c r="K212" s="74"/>
      <c r="L212" s="157"/>
    </row>
    <row r="213" spans="1:12" hidden="1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6"/>
      <c r="H213" s="72">
        <f t="shared" si="24"/>
        <v>0</v>
      </c>
      <c r="I213" s="74"/>
      <c r="J213" s="74"/>
      <c r="K213" s="74"/>
      <c r="L213" s="157"/>
    </row>
    <row r="214" spans="1:12" hidden="1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6"/>
      <c r="H214" s="72">
        <f t="shared" si="24"/>
        <v>0</v>
      </c>
      <c r="I214" s="74"/>
      <c r="J214" s="74"/>
      <c r="K214" s="74"/>
      <c r="L214" s="157"/>
    </row>
    <row r="215" spans="1:12" ht="13.5" hidden="1" customHeight="1" x14ac:dyDescent="0.25">
      <c r="A215" s="158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6"/>
      <c r="H215" s="72">
        <f t="shared" si="24"/>
        <v>0</v>
      </c>
      <c r="I215" s="74"/>
      <c r="J215" s="74"/>
      <c r="K215" s="74"/>
      <c r="L215" s="157"/>
    </row>
    <row r="216" spans="1:12" hidden="1" x14ac:dyDescent="0.25">
      <c r="A216" s="158">
        <v>5230</v>
      </c>
      <c r="B216" s="71" t="s">
        <v>224</v>
      </c>
      <c r="C216" s="72">
        <f t="shared" si="23"/>
        <v>0</v>
      </c>
      <c r="D216" s="159">
        <f>SUM(D217:D224)</f>
        <v>0</v>
      </c>
      <c r="E216" s="159">
        <f>SUM(E217:E224)</f>
        <v>0</v>
      </c>
      <c r="F216" s="159">
        <f>SUM(F217:F224)</f>
        <v>0</v>
      </c>
      <c r="G216" s="160">
        <f>SUM(G217:G224)</f>
        <v>0</v>
      </c>
      <c r="H216" s="72">
        <f t="shared" si="24"/>
        <v>0</v>
      </c>
      <c r="I216" s="159">
        <f>SUM(I217:I224)</f>
        <v>0</v>
      </c>
      <c r="J216" s="159">
        <f>SUM(J217:J224)</f>
        <v>0</v>
      </c>
      <c r="K216" s="159">
        <f>SUM(K217:K224)</f>
        <v>0</v>
      </c>
      <c r="L216" s="161">
        <f>SUM(L217:L224)</f>
        <v>0</v>
      </c>
    </row>
    <row r="217" spans="1:12" hidden="1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6"/>
      <c r="H217" s="72">
        <f t="shared" si="24"/>
        <v>0</v>
      </c>
      <c r="I217" s="74"/>
      <c r="J217" s="74"/>
      <c r="K217" s="74"/>
      <c r="L217" s="157"/>
    </row>
    <row r="218" spans="1:12" hidden="1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6"/>
      <c r="H218" s="72">
        <f t="shared" si="24"/>
        <v>0</v>
      </c>
      <c r="I218" s="74"/>
      <c r="J218" s="74"/>
      <c r="K218" s="74"/>
      <c r="L218" s="157"/>
    </row>
    <row r="219" spans="1:12" hidden="1" x14ac:dyDescent="0.25">
      <c r="A219" s="44">
        <v>5233</v>
      </c>
      <c r="B219" s="71" t="s">
        <v>227</v>
      </c>
      <c r="C219" s="199">
        <f t="shared" si="23"/>
        <v>0</v>
      </c>
      <c r="D219" s="74"/>
      <c r="E219" s="74"/>
      <c r="F219" s="74"/>
      <c r="G219" s="156"/>
      <c r="H219" s="72">
        <f t="shared" si="24"/>
        <v>0</v>
      </c>
      <c r="I219" s="74"/>
      <c r="J219" s="74"/>
      <c r="K219" s="74"/>
      <c r="L219" s="157"/>
    </row>
    <row r="220" spans="1:12" ht="24" hidden="1" x14ac:dyDescent="0.25">
      <c r="A220" s="44">
        <v>5234</v>
      </c>
      <c r="B220" s="71" t="s">
        <v>228</v>
      </c>
      <c r="C220" s="199">
        <f t="shared" si="23"/>
        <v>0</v>
      </c>
      <c r="D220" s="74"/>
      <c r="E220" s="74"/>
      <c r="F220" s="74"/>
      <c r="G220" s="156"/>
      <c r="H220" s="72">
        <f t="shared" si="24"/>
        <v>0</v>
      </c>
      <c r="I220" s="74"/>
      <c r="J220" s="74"/>
      <c r="K220" s="74"/>
      <c r="L220" s="157"/>
    </row>
    <row r="221" spans="1:12" ht="14.25" hidden="1" customHeight="1" x14ac:dyDescent="0.25">
      <c r="A221" s="44">
        <v>5236</v>
      </c>
      <c r="B221" s="71" t="s">
        <v>229</v>
      </c>
      <c r="C221" s="199">
        <f t="shared" si="23"/>
        <v>0</v>
      </c>
      <c r="D221" s="74"/>
      <c r="E221" s="74"/>
      <c r="F221" s="74"/>
      <c r="G221" s="156"/>
      <c r="H221" s="72">
        <f t="shared" si="24"/>
        <v>0</v>
      </c>
      <c r="I221" s="74"/>
      <c r="J221" s="74"/>
      <c r="K221" s="74"/>
      <c r="L221" s="157"/>
    </row>
    <row r="222" spans="1:12" ht="14.25" hidden="1" customHeight="1" x14ac:dyDescent="0.25">
      <c r="A222" s="44">
        <v>5237</v>
      </c>
      <c r="B222" s="71" t="s">
        <v>230</v>
      </c>
      <c r="C222" s="199">
        <f t="shared" si="23"/>
        <v>0</v>
      </c>
      <c r="D222" s="74"/>
      <c r="E222" s="74"/>
      <c r="F222" s="74"/>
      <c r="G222" s="156"/>
      <c r="H222" s="72">
        <f t="shared" si="24"/>
        <v>0</v>
      </c>
      <c r="I222" s="74"/>
      <c r="J222" s="74"/>
      <c r="K222" s="74"/>
      <c r="L222" s="157"/>
    </row>
    <row r="223" spans="1:12" ht="24" hidden="1" x14ac:dyDescent="0.25">
      <c r="A223" s="44">
        <v>5238</v>
      </c>
      <c r="B223" s="71" t="s">
        <v>231</v>
      </c>
      <c r="C223" s="199">
        <f t="shared" si="23"/>
        <v>0</v>
      </c>
      <c r="D223" s="74"/>
      <c r="E223" s="74"/>
      <c r="F223" s="74"/>
      <c r="G223" s="156"/>
      <c r="H223" s="72">
        <f t="shared" si="24"/>
        <v>0</v>
      </c>
      <c r="I223" s="74"/>
      <c r="J223" s="74"/>
      <c r="K223" s="74"/>
      <c r="L223" s="157"/>
    </row>
    <row r="224" spans="1:12" ht="24" hidden="1" x14ac:dyDescent="0.25">
      <c r="A224" s="44">
        <v>5239</v>
      </c>
      <c r="B224" s="71" t="s">
        <v>232</v>
      </c>
      <c r="C224" s="199">
        <f t="shared" si="23"/>
        <v>0</v>
      </c>
      <c r="D224" s="74"/>
      <c r="E224" s="74"/>
      <c r="F224" s="74"/>
      <c r="G224" s="156"/>
      <c r="H224" s="72">
        <f t="shared" si="24"/>
        <v>0</v>
      </c>
      <c r="I224" s="74"/>
      <c r="J224" s="74"/>
      <c r="K224" s="74"/>
      <c r="L224" s="157"/>
    </row>
    <row r="225" spans="1:12" ht="24" hidden="1" x14ac:dyDescent="0.25">
      <c r="A225" s="158">
        <v>5240</v>
      </c>
      <c r="B225" s="71" t="s">
        <v>233</v>
      </c>
      <c r="C225" s="199">
        <f t="shared" si="23"/>
        <v>0</v>
      </c>
      <c r="D225" s="74"/>
      <c r="E225" s="74"/>
      <c r="F225" s="74"/>
      <c r="G225" s="156"/>
      <c r="H225" s="72">
        <f t="shared" si="24"/>
        <v>0</v>
      </c>
      <c r="I225" s="74"/>
      <c r="J225" s="74"/>
      <c r="K225" s="74"/>
      <c r="L225" s="157"/>
    </row>
    <row r="226" spans="1:12" hidden="1" x14ac:dyDescent="0.25">
      <c r="A226" s="158">
        <v>5250</v>
      </c>
      <c r="B226" s="71" t="s">
        <v>234</v>
      </c>
      <c r="C226" s="199">
        <f t="shared" si="23"/>
        <v>0</v>
      </c>
      <c r="D226" s="74"/>
      <c r="E226" s="74"/>
      <c r="F226" s="74"/>
      <c r="G226" s="156"/>
      <c r="H226" s="72">
        <f t="shared" si="24"/>
        <v>0</v>
      </c>
      <c r="I226" s="74"/>
      <c r="J226" s="74"/>
      <c r="K226" s="74"/>
      <c r="L226" s="157"/>
    </row>
    <row r="227" spans="1:12" hidden="1" x14ac:dyDescent="0.25">
      <c r="A227" s="158">
        <v>5260</v>
      </c>
      <c r="B227" s="71" t="s">
        <v>235</v>
      </c>
      <c r="C227" s="199">
        <f t="shared" si="23"/>
        <v>0</v>
      </c>
      <c r="D227" s="159">
        <f>SUM(D228)</f>
        <v>0</v>
      </c>
      <c r="E227" s="159">
        <f>SUM(E228)</f>
        <v>0</v>
      </c>
      <c r="F227" s="159">
        <f>SUM(F228)</f>
        <v>0</v>
      </c>
      <c r="G227" s="160">
        <f>SUM(G228)</f>
        <v>0</v>
      </c>
      <c r="H227" s="72">
        <f t="shared" si="24"/>
        <v>0</v>
      </c>
      <c r="I227" s="159">
        <f>SUM(I228)</f>
        <v>0</v>
      </c>
      <c r="J227" s="159">
        <f>SUM(J228)</f>
        <v>0</v>
      </c>
      <c r="K227" s="159">
        <f>SUM(K228)</f>
        <v>0</v>
      </c>
      <c r="L227" s="161">
        <f>SUM(L228)</f>
        <v>0</v>
      </c>
    </row>
    <row r="228" spans="1:12" ht="24" hidden="1" x14ac:dyDescent="0.25">
      <c r="A228" s="44">
        <v>5269</v>
      </c>
      <c r="B228" s="71" t="s">
        <v>236</v>
      </c>
      <c r="C228" s="199">
        <f t="shared" si="23"/>
        <v>0</v>
      </c>
      <c r="D228" s="74"/>
      <c r="E228" s="74"/>
      <c r="F228" s="74"/>
      <c r="G228" s="156"/>
      <c r="H228" s="72">
        <f t="shared" si="24"/>
        <v>0</v>
      </c>
      <c r="I228" s="74"/>
      <c r="J228" s="74"/>
      <c r="K228" s="74"/>
      <c r="L228" s="157"/>
    </row>
    <row r="229" spans="1:12" ht="24" hidden="1" x14ac:dyDescent="0.25">
      <c r="A229" s="150">
        <v>5270</v>
      </c>
      <c r="B229" s="112" t="s">
        <v>237</v>
      </c>
      <c r="C229" s="200">
        <f t="shared" si="23"/>
        <v>0</v>
      </c>
      <c r="D229" s="162"/>
      <c r="E229" s="162"/>
      <c r="F229" s="162"/>
      <c r="G229" s="163"/>
      <c r="H229" s="117">
        <f t="shared" si="24"/>
        <v>0</v>
      </c>
      <c r="I229" s="162"/>
      <c r="J229" s="162"/>
      <c r="K229" s="162"/>
      <c r="L229" s="164"/>
    </row>
    <row r="230" spans="1:12" hidden="1" x14ac:dyDescent="0.25">
      <c r="A230" s="142">
        <v>6000</v>
      </c>
      <c r="B230" s="142" t="s">
        <v>238</v>
      </c>
      <c r="C230" s="201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0">
        <v>6200</v>
      </c>
      <c r="B231" s="181" t="s">
        <v>239</v>
      </c>
      <c r="C231" s="202">
        <f>SUM(D231:G231)</f>
        <v>0</v>
      </c>
      <c r="D231" s="192">
        <f>SUM(D232,D233,D235,D238,D244,D245,D246)</f>
        <v>0</v>
      </c>
      <c r="E231" s="192">
        <f>SUM(E232,E233,E235,E238,E244,E245,E246)</f>
        <v>0</v>
      </c>
      <c r="F231" s="192">
        <f>SUM(F232,F233,F235,F238,F244,F245,F246)</f>
        <v>0</v>
      </c>
      <c r="G231" s="192">
        <f>SUM(G232,G233,G235,G238,G244,G245,G246)</f>
        <v>0</v>
      </c>
      <c r="H231" s="191">
        <f t="shared" si="24"/>
        <v>0</v>
      </c>
      <c r="I231" s="192">
        <f>SUM(I232,I233,I235,I238,I244,I245,I246)</f>
        <v>0</v>
      </c>
      <c r="J231" s="192">
        <f>SUM(J232,J233,J235,J238,J244,J245,J246)</f>
        <v>0</v>
      </c>
      <c r="K231" s="192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7">
        <v>6220</v>
      </c>
      <c r="B232" s="65" t="s">
        <v>240</v>
      </c>
      <c r="C232" s="203">
        <f t="shared" si="23"/>
        <v>0</v>
      </c>
      <c r="D232" s="68"/>
      <c r="E232" s="68"/>
      <c r="F232" s="68"/>
      <c r="G232" s="204"/>
      <c r="H232" s="205">
        <f t="shared" si="24"/>
        <v>0</v>
      </c>
      <c r="I232" s="68"/>
      <c r="J232" s="68"/>
      <c r="K232" s="68"/>
      <c r="L232" s="155"/>
    </row>
    <row r="233" spans="1:12" hidden="1" x14ac:dyDescent="0.25">
      <c r="A233" s="158">
        <v>6230</v>
      </c>
      <c r="B233" s="71" t="s">
        <v>241</v>
      </c>
      <c r="C233" s="199">
        <f t="shared" si="23"/>
        <v>0</v>
      </c>
      <c r="D233" s="159">
        <f>SUM(D234)</f>
        <v>0</v>
      </c>
      <c r="E233" s="159">
        <f t="shared" ref="E233:L233" si="27">SUM(E234)</f>
        <v>0</v>
      </c>
      <c r="F233" s="159">
        <f t="shared" si="27"/>
        <v>0</v>
      </c>
      <c r="G233" s="160">
        <f t="shared" si="27"/>
        <v>0</v>
      </c>
      <c r="H233" s="206">
        <f t="shared" si="24"/>
        <v>0</v>
      </c>
      <c r="I233" s="159">
        <f t="shared" si="27"/>
        <v>0</v>
      </c>
      <c r="J233" s="159">
        <f t="shared" si="27"/>
        <v>0</v>
      </c>
      <c r="K233" s="159">
        <f t="shared" si="27"/>
        <v>0</v>
      </c>
      <c r="L233" s="161">
        <f t="shared" si="27"/>
        <v>0</v>
      </c>
    </row>
    <row r="234" spans="1:12" ht="24" hidden="1" x14ac:dyDescent="0.25">
      <c r="A234" s="44">
        <v>6239</v>
      </c>
      <c r="B234" s="65" t="s">
        <v>242</v>
      </c>
      <c r="C234" s="199">
        <f t="shared" si="23"/>
        <v>0</v>
      </c>
      <c r="D234" s="68"/>
      <c r="E234" s="68"/>
      <c r="F234" s="68"/>
      <c r="G234" s="154"/>
      <c r="H234" s="206">
        <f t="shared" si="24"/>
        <v>0</v>
      </c>
      <c r="I234" s="68"/>
      <c r="J234" s="68"/>
      <c r="K234" s="68"/>
      <c r="L234" s="155"/>
    </row>
    <row r="235" spans="1:12" ht="24" hidden="1" x14ac:dyDescent="0.25">
      <c r="A235" s="158">
        <v>6240</v>
      </c>
      <c r="B235" s="71" t="s">
        <v>243</v>
      </c>
      <c r="C235" s="199">
        <f>SUM(D235:G235)</f>
        <v>0</v>
      </c>
      <c r="D235" s="159">
        <f>SUM(D236:D237)</f>
        <v>0</v>
      </c>
      <c r="E235" s="159">
        <f>SUM(E236:E237)</f>
        <v>0</v>
      </c>
      <c r="F235" s="159">
        <f>SUM(F236:F237)</f>
        <v>0</v>
      </c>
      <c r="G235" s="160">
        <f>SUM(G236:G237)</f>
        <v>0</v>
      </c>
      <c r="H235" s="206">
        <f t="shared" si="24"/>
        <v>0</v>
      </c>
      <c r="I235" s="159">
        <f>SUM(I236:I237)</f>
        <v>0</v>
      </c>
      <c r="J235" s="159">
        <f>SUM(J236:J237)</f>
        <v>0</v>
      </c>
      <c r="K235" s="159">
        <f>SUM(K236:K237)</f>
        <v>0</v>
      </c>
      <c r="L235" s="161">
        <f>SUM(L236:L237)</f>
        <v>0</v>
      </c>
    </row>
    <row r="236" spans="1:12" hidden="1" x14ac:dyDescent="0.25">
      <c r="A236" s="44">
        <v>6241</v>
      </c>
      <c r="B236" s="71" t="s">
        <v>244</v>
      </c>
      <c r="C236" s="199">
        <f>SUM(D236:G236)</f>
        <v>0</v>
      </c>
      <c r="D236" s="74"/>
      <c r="E236" s="74"/>
      <c r="F236" s="74"/>
      <c r="G236" s="156"/>
      <c r="H236" s="206">
        <f>SUM(I236:L236)</f>
        <v>0</v>
      </c>
      <c r="I236" s="74"/>
      <c r="J236" s="74"/>
      <c r="K236" s="74"/>
      <c r="L236" s="157"/>
    </row>
    <row r="237" spans="1:12" hidden="1" x14ac:dyDescent="0.25">
      <c r="A237" s="44">
        <v>6242</v>
      </c>
      <c r="B237" s="71" t="s">
        <v>245</v>
      </c>
      <c r="C237" s="199">
        <f>SUM(D237:G237)</f>
        <v>0</v>
      </c>
      <c r="D237" s="74"/>
      <c r="E237" s="74"/>
      <c r="F237" s="74"/>
      <c r="G237" s="156"/>
      <c r="H237" s="206">
        <f t="shared" si="24"/>
        <v>0</v>
      </c>
      <c r="I237" s="74"/>
      <c r="J237" s="74"/>
      <c r="K237" s="74"/>
      <c r="L237" s="157"/>
    </row>
    <row r="238" spans="1:12" ht="25.5" hidden="1" customHeight="1" x14ac:dyDescent="0.25">
      <c r="A238" s="158">
        <v>6250</v>
      </c>
      <c r="B238" s="71" t="s">
        <v>246</v>
      </c>
      <c r="C238" s="199">
        <f>SUM(D238:G238)</f>
        <v>0</v>
      </c>
      <c r="D238" s="159">
        <f>SUM(D239:D243)</f>
        <v>0</v>
      </c>
      <c r="E238" s="159">
        <f>SUM(E239:E243)</f>
        <v>0</v>
      </c>
      <c r="F238" s="159">
        <f>SUM(F239:F243)</f>
        <v>0</v>
      </c>
      <c r="G238" s="160">
        <f>SUM(G239:G243)</f>
        <v>0</v>
      </c>
      <c r="H238" s="206">
        <f t="shared" si="24"/>
        <v>0</v>
      </c>
      <c r="I238" s="159">
        <f>SUM(I239:I243)</f>
        <v>0</v>
      </c>
      <c r="J238" s="159">
        <f>SUM(J239:J243)</f>
        <v>0</v>
      </c>
      <c r="K238" s="159">
        <f>SUM(K239:K243)</f>
        <v>0</v>
      </c>
      <c r="L238" s="161">
        <f>SUM(L239:L243)</f>
        <v>0</v>
      </c>
    </row>
    <row r="239" spans="1:12" ht="14.25" hidden="1" customHeight="1" x14ac:dyDescent="0.25">
      <c r="A239" s="44">
        <v>6252</v>
      </c>
      <c r="B239" s="71" t="s">
        <v>247</v>
      </c>
      <c r="C239" s="199">
        <f>SUM(D239:G239)</f>
        <v>0</v>
      </c>
      <c r="D239" s="74"/>
      <c r="E239" s="74"/>
      <c r="F239" s="74"/>
      <c r="G239" s="156"/>
      <c r="H239" s="206">
        <f t="shared" si="24"/>
        <v>0</v>
      </c>
      <c r="I239" s="74"/>
      <c r="J239" s="74"/>
      <c r="K239" s="74"/>
      <c r="L239" s="157"/>
    </row>
    <row r="240" spans="1:12" ht="14.25" hidden="1" customHeight="1" x14ac:dyDescent="0.25">
      <c r="A240" s="44">
        <v>6253</v>
      </c>
      <c r="B240" s="71" t="s">
        <v>248</v>
      </c>
      <c r="C240" s="199">
        <f t="shared" si="23"/>
        <v>0</v>
      </c>
      <c r="D240" s="74"/>
      <c r="E240" s="74"/>
      <c r="F240" s="74"/>
      <c r="G240" s="156"/>
      <c r="H240" s="206">
        <f t="shared" si="24"/>
        <v>0</v>
      </c>
      <c r="I240" s="74"/>
      <c r="J240" s="74"/>
      <c r="K240" s="74"/>
      <c r="L240" s="157"/>
    </row>
    <row r="241" spans="1:12" ht="24" hidden="1" x14ac:dyDescent="0.25">
      <c r="A241" s="44">
        <v>6254</v>
      </c>
      <c r="B241" s="71" t="s">
        <v>249</v>
      </c>
      <c r="C241" s="199">
        <f t="shared" si="23"/>
        <v>0</v>
      </c>
      <c r="D241" s="74"/>
      <c r="E241" s="74"/>
      <c r="F241" s="74"/>
      <c r="G241" s="156"/>
      <c r="H241" s="206">
        <f t="shared" si="24"/>
        <v>0</v>
      </c>
      <c r="I241" s="74"/>
      <c r="J241" s="74"/>
      <c r="K241" s="74"/>
      <c r="L241" s="157"/>
    </row>
    <row r="242" spans="1:12" ht="24" hidden="1" x14ac:dyDescent="0.25">
      <c r="A242" s="44">
        <v>6255</v>
      </c>
      <c r="B242" s="71" t="s">
        <v>250</v>
      </c>
      <c r="C242" s="199">
        <f t="shared" si="23"/>
        <v>0</v>
      </c>
      <c r="D242" s="74"/>
      <c r="E242" s="74"/>
      <c r="F242" s="74"/>
      <c r="G242" s="156"/>
      <c r="H242" s="206">
        <f t="shared" si="24"/>
        <v>0</v>
      </c>
      <c r="I242" s="74"/>
      <c r="J242" s="74"/>
      <c r="K242" s="74"/>
      <c r="L242" s="157"/>
    </row>
    <row r="243" spans="1:12" hidden="1" x14ac:dyDescent="0.25">
      <c r="A243" s="44">
        <v>6259</v>
      </c>
      <c r="B243" s="71" t="s">
        <v>251</v>
      </c>
      <c r="C243" s="199">
        <f t="shared" si="23"/>
        <v>0</v>
      </c>
      <c r="D243" s="74"/>
      <c r="E243" s="74"/>
      <c r="F243" s="74"/>
      <c r="G243" s="156"/>
      <c r="H243" s="206">
        <f t="shared" si="24"/>
        <v>0</v>
      </c>
      <c r="I243" s="74"/>
      <c r="J243" s="74"/>
      <c r="K243" s="74"/>
      <c r="L243" s="157"/>
    </row>
    <row r="244" spans="1:12" ht="24" hidden="1" x14ac:dyDescent="0.25">
      <c r="A244" s="158">
        <v>6260</v>
      </c>
      <c r="B244" s="71" t="s">
        <v>252</v>
      </c>
      <c r="C244" s="199">
        <f t="shared" si="23"/>
        <v>0</v>
      </c>
      <c r="D244" s="74"/>
      <c r="E244" s="74"/>
      <c r="F244" s="74"/>
      <c r="G244" s="156"/>
      <c r="H244" s="206">
        <f t="shared" si="24"/>
        <v>0</v>
      </c>
      <c r="I244" s="74"/>
      <c r="J244" s="74"/>
      <c r="K244" s="74"/>
      <c r="L244" s="157"/>
    </row>
    <row r="245" spans="1:12" hidden="1" x14ac:dyDescent="0.25">
      <c r="A245" s="158">
        <v>6270</v>
      </c>
      <c r="B245" s="71" t="s">
        <v>253</v>
      </c>
      <c r="C245" s="199">
        <f t="shared" si="23"/>
        <v>0</v>
      </c>
      <c r="D245" s="74"/>
      <c r="E245" s="74"/>
      <c r="F245" s="74"/>
      <c r="G245" s="156"/>
      <c r="H245" s="206">
        <f t="shared" si="24"/>
        <v>0</v>
      </c>
      <c r="I245" s="74"/>
      <c r="J245" s="74"/>
      <c r="K245" s="74"/>
      <c r="L245" s="157"/>
    </row>
    <row r="246" spans="1:12" ht="24" hidden="1" x14ac:dyDescent="0.25">
      <c r="A246" s="167">
        <v>6290</v>
      </c>
      <c r="B246" s="65" t="s">
        <v>254</v>
      </c>
      <c r="C246" s="207">
        <f t="shared" si="23"/>
        <v>0</v>
      </c>
      <c r="D246" s="168">
        <f>SUM(D247:D250)</f>
        <v>0</v>
      </c>
      <c r="E246" s="168">
        <f t="shared" ref="E246:G246" si="28">SUM(E247:E250)</f>
        <v>0</v>
      </c>
      <c r="F246" s="168">
        <f t="shared" si="28"/>
        <v>0</v>
      </c>
      <c r="G246" s="208">
        <f t="shared" si="28"/>
        <v>0</v>
      </c>
      <c r="H246" s="207">
        <f t="shared" si="24"/>
        <v>0</v>
      </c>
      <c r="I246" s="168">
        <f>SUM(I247:I250)</f>
        <v>0</v>
      </c>
      <c r="J246" s="168">
        <f t="shared" ref="J246:L246" si="29">SUM(J247:J250)</f>
        <v>0</v>
      </c>
      <c r="K246" s="168">
        <f t="shared" si="29"/>
        <v>0</v>
      </c>
      <c r="L246" s="184">
        <f t="shared" si="29"/>
        <v>0</v>
      </c>
    </row>
    <row r="247" spans="1:12" hidden="1" x14ac:dyDescent="0.25">
      <c r="A247" s="44">
        <v>6291</v>
      </c>
      <c r="B247" s="71" t="s">
        <v>255</v>
      </c>
      <c r="C247" s="199">
        <f t="shared" si="23"/>
        <v>0</v>
      </c>
      <c r="D247" s="74"/>
      <c r="E247" s="74"/>
      <c r="F247" s="74"/>
      <c r="G247" s="209"/>
      <c r="H247" s="199">
        <f t="shared" si="24"/>
        <v>0</v>
      </c>
      <c r="I247" s="74"/>
      <c r="J247" s="74"/>
      <c r="K247" s="74"/>
      <c r="L247" s="157"/>
    </row>
    <row r="248" spans="1:12" hidden="1" x14ac:dyDescent="0.25">
      <c r="A248" s="44">
        <v>6292</v>
      </c>
      <c r="B248" s="71" t="s">
        <v>256</v>
      </c>
      <c r="C248" s="199">
        <f t="shared" si="23"/>
        <v>0</v>
      </c>
      <c r="D248" s="74"/>
      <c r="E248" s="74"/>
      <c r="F248" s="74"/>
      <c r="G248" s="209"/>
      <c r="H248" s="199">
        <f t="shared" si="24"/>
        <v>0</v>
      </c>
      <c r="I248" s="74"/>
      <c r="J248" s="74"/>
      <c r="K248" s="74"/>
      <c r="L248" s="157"/>
    </row>
    <row r="249" spans="1:12" ht="72" hidden="1" x14ac:dyDescent="0.25">
      <c r="A249" s="44">
        <v>6296</v>
      </c>
      <c r="B249" s="71" t="s">
        <v>257</v>
      </c>
      <c r="C249" s="199">
        <f t="shared" si="23"/>
        <v>0</v>
      </c>
      <c r="D249" s="74"/>
      <c r="E249" s="74"/>
      <c r="F249" s="74"/>
      <c r="G249" s="209"/>
      <c r="H249" s="199">
        <f t="shared" si="24"/>
        <v>0</v>
      </c>
      <c r="I249" s="74"/>
      <c r="J249" s="74"/>
      <c r="K249" s="74"/>
      <c r="L249" s="157"/>
    </row>
    <row r="250" spans="1:12" ht="39.75" hidden="1" customHeight="1" x14ac:dyDescent="0.25">
      <c r="A250" s="44">
        <v>6299</v>
      </c>
      <c r="B250" s="71" t="s">
        <v>258</v>
      </c>
      <c r="C250" s="199">
        <f t="shared" si="23"/>
        <v>0</v>
      </c>
      <c r="D250" s="74"/>
      <c r="E250" s="74"/>
      <c r="F250" s="74"/>
      <c r="G250" s="209"/>
      <c r="H250" s="199">
        <f t="shared" si="24"/>
        <v>0</v>
      </c>
      <c r="I250" s="74"/>
      <c r="J250" s="74"/>
      <c r="K250" s="74"/>
      <c r="L250" s="157"/>
    </row>
    <row r="251" spans="1:12" hidden="1" x14ac:dyDescent="0.25">
      <c r="A251" s="56">
        <v>6300</v>
      </c>
      <c r="B251" s="147" t="s">
        <v>259</v>
      </c>
      <c r="C251" s="182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1">
        <f t="shared" si="31"/>
        <v>0</v>
      </c>
    </row>
    <row r="252" spans="1:12" ht="24" hidden="1" x14ac:dyDescent="0.25">
      <c r="A252" s="167">
        <v>6320</v>
      </c>
      <c r="B252" s="65" t="s">
        <v>260</v>
      </c>
      <c r="C252" s="207">
        <f t="shared" si="23"/>
        <v>0</v>
      </c>
      <c r="D252" s="168">
        <f>SUM(D253:D256)</f>
        <v>0</v>
      </c>
      <c r="E252" s="168">
        <f>SUM(E253:E256)</f>
        <v>0</v>
      </c>
      <c r="F252" s="168">
        <f t="shared" ref="F252:G252" si="32">SUM(F253:F256)</f>
        <v>0</v>
      </c>
      <c r="G252" s="210">
        <f t="shared" si="32"/>
        <v>0</v>
      </c>
      <c r="H252" s="207">
        <f t="shared" si="24"/>
        <v>0</v>
      </c>
      <c r="I252" s="168">
        <f>SUM(I253:I256)</f>
        <v>0</v>
      </c>
      <c r="J252" s="168">
        <f t="shared" ref="J252:L252" si="33">SUM(J253:J256)</f>
        <v>0</v>
      </c>
      <c r="K252" s="168">
        <f t="shared" si="33"/>
        <v>0</v>
      </c>
      <c r="L252" s="211">
        <f t="shared" si="33"/>
        <v>0</v>
      </c>
    </row>
    <row r="253" spans="1:12" hidden="1" x14ac:dyDescent="0.25">
      <c r="A253" s="44">
        <v>6322</v>
      </c>
      <c r="B253" s="71" t="s">
        <v>261</v>
      </c>
      <c r="C253" s="199">
        <f t="shared" si="23"/>
        <v>0</v>
      </c>
      <c r="D253" s="74"/>
      <c r="E253" s="74"/>
      <c r="F253" s="74"/>
      <c r="G253" s="209"/>
      <c r="H253" s="199">
        <f t="shared" si="24"/>
        <v>0</v>
      </c>
      <c r="I253" s="74"/>
      <c r="J253" s="74"/>
      <c r="K253" s="74"/>
      <c r="L253" s="157"/>
    </row>
    <row r="254" spans="1:12" ht="24" hidden="1" x14ac:dyDescent="0.25">
      <c r="A254" s="44">
        <v>6323</v>
      </c>
      <c r="B254" s="71" t="s">
        <v>262</v>
      </c>
      <c r="C254" s="199">
        <f t="shared" si="23"/>
        <v>0</v>
      </c>
      <c r="D254" s="74"/>
      <c r="E254" s="74"/>
      <c r="F254" s="74"/>
      <c r="G254" s="209"/>
      <c r="H254" s="199">
        <f t="shared" si="24"/>
        <v>0</v>
      </c>
      <c r="I254" s="74"/>
      <c r="J254" s="74"/>
      <c r="K254" s="74"/>
      <c r="L254" s="157"/>
    </row>
    <row r="255" spans="1:12" ht="24" hidden="1" x14ac:dyDescent="0.25">
      <c r="A255" s="44">
        <v>6324</v>
      </c>
      <c r="B255" s="71" t="s">
        <v>263</v>
      </c>
      <c r="C255" s="199">
        <f t="shared" si="23"/>
        <v>0</v>
      </c>
      <c r="D255" s="74"/>
      <c r="E255" s="74"/>
      <c r="F255" s="74"/>
      <c r="G255" s="209"/>
      <c r="H255" s="199">
        <f t="shared" si="24"/>
        <v>0</v>
      </c>
      <c r="I255" s="74"/>
      <c r="J255" s="74"/>
      <c r="K255" s="74"/>
      <c r="L255" s="157"/>
    </row>
    <row r="256" spans="1:12" hidden="1" x14ac:dyDescent="0.25">
      <c r="A256" s="38">
        <v>6329</v>
      </c>
      <c r="B256" s="65" t="s">
        <v>264</v>
      </c>
      <c r="C256" s="203">
        <f t="shared" si="23"/>
        <v>0</v>
      </c>
      <c r="D256" s="68"/>
      <c r="E256" s="68"/>
      <c r="F256" s="68"/>
      <c r="G256" s="212"/>
      <c r="H256" s="203">
        <f t="shared" si="24"/>
        <v>0</v>
      </c>
      <c r="I256" s="68"/>
      <c r="J256" s="68"/>
      <c r="K256" s="68"/>
      <c r="L256" s="155"/>
    </row>
    <row r="257" spans="1:13" ht="24" hidden="1" x14ac:dyDescent="0.25">
      <c r="A257" s="213">
        <v>6330</v>
      </c>
      <c r="B257" s="214" t="s">
        <v>265</v>
      </c>
      <c r="C257" s="207">
        <f>SUM(D257:G257)</f>
        <v>0</v>
      </c>
      <c r="D257" s="187"/>
      <c r="E257" s="187"/>
      <c r="F257" s="187"/>
      <c r="G257" s="209"/>
      <c r="H257" s="207">
        <f>SUM(I257:L257)</f>
        <v>0</v>
      </c>
      <c r="I257" s="187"/>
      <c r="J257" s="187"/>
      <c r="K257" s="187"/>
      <c r="L257" s="189"/>
    </row>
    <row r="258" spans="1:13" hidden="1" x14ac:dyDescent="0.25">
      <c r="A258" s="158">
        <v>6360</v>
      </c>
      <c r="B258" s="71" t="s">
        <v>266</v>
      </c>
      <c r="C258" s="199">
        <f t="shared" si="23"/>
        <v>0</v>
      </c>
      <c r="D258" s="74"/>
      <c r="E258" s="74"/>
      <c r="F258" s="74"/>
      <c r="G258" s="156"/>
      <c r="H258" s="206">
        <f t="shared" si="24"/>
        <v>0</v>
      </c>
      <c r="I258" s="74"/>
      <c r="J258" s="74"/>
      <c r="K258" s="74"/>
      <c r="L258" s="157"/>
    </row>
    <row r="259" spans="1:13" ht="36" hidden="1" x14ac:dyDescent="0.25">
      <c r="A259" s="56">
        <v>6400</v>
      </c>
      <c r="B259" s="147" t="s">
        <v>267</v>
      </c>
      <c r="C259" s="182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1">
        <f t="shared" si="35"/>
        <v>0</v>
      </c>
    </row>
    <row r="260" spans="1:13" ht="24" hidden="1" x14ac:dyDescent="0.25">
      <c r="A260" s="167">
        <v>6410</v>
      </c>
      <c r="B260" s="65" t="s">
        <v>268</v>
      </c>
      <c r="C260" s="203">
        <f t="shared" si="23"/>
        <v>0</v>
      </c>
      <c r="D260" s="168">
        <f>SUM(D261:D263)</f>
        <v>0</v>
      </c>
      <c r="E260" s="168">
        <f t="shared" ref="E260:G260" si="36">SUM(E261:E263)</f>
        <v>0</v>
      </c>
      <c r="F260" s="168">
        <f t="shared" si="36"/>
        <v>0</v>
      </c>
      <c r="G260" s="215">
        <f t="shared" si="36"/>
        <v>0</v>
      </c>
      <c r="H260" s="203">
        <f t="shared" si="24"/>
        <v>0</v>
      </c>
      <c r="I260" s="168">
        <f>SUM(I261:I263)</f>
        <v>0</v>
      </c>
      <c r="J260" s="168">
        <f t="shared" ref="J260:L260" si="37">SUM(J261:J263)</f>
        <v>0</v>
      </c>
      <c r="K260" s="168">
        <f t="shared" si="37"/>
        <v>0</v>
      </c>
      <c r="L260" s="179">
        <f t="shared" si="37"/>
        <v>0</v>
      </c>
    </row>
    <row r="261" spans="1:13" hidden="1" x14ac:dyDescent="0.25">
      <c r="A261" s="44">
        <v>6411</v>
      </c>
      <c r="B261" s="173" t="s">
        <v>269</v>
      </c>
      <c r="C261" s="199">
        <f t="shared" si="23"/>
        <v>0</v>
      </c>
      <c r="D261" s="74"/>
      <c r="E261" s="74"/>
      <c r="F261" s="74"/>
      <c r="G261" s="156"/>
      <c r="H261" s="206">
        <f t="shared" si="24"/>
        <v>0</v>
      </c>
      <c r="I261" s="74"/>
      <c r="J261" s="74"/>
      <c r="K261" s="74"/>
      <c r="L261" s="157"/>
    </row>
    <row r="262" spans="1:13" ht="36" hidden="1" x14ac:dyDescent="0.25">
      <c r="A262" s="44">
        <v>6412</v>
      </c>
      <c r="B262" s="71" t="s">
        <v>270</v>
      </c>
      <c r="C262" s="199">
        <f t="shared" si="23"/>
        <v>0</v>
      </c>
      <c r="D262" s="74"/>
      <c r="E262" s="74"/>
      <c r="F262" s="74"/>
      <c r="G262" s="156"/>
      <c r="H262" s="206">
        <f t="shared" si="24"/>
        <v>0</v>
      </c>
      <c r="I262" s="74"/>
      <c r="J262" s="74"/>
      <c r="K262" s="74"/>
      <c r="L262" s="157"/>
    </row>
    <row r="263" spans="1:13" ht="36" hidden="1" x14ac:dyDescent="0.25">
      <c r="A263" s="44">
        <v>6419</v>
      </c>
      <c r="B263" s="71" t="s">
        <v>271</v>
      </c>
      <c r="C263" s="199">
        <f t="shared" si="23"/>
        <v>0</v>
      </c>
      <c r="D263" s="74"/>
      <c r="E263" s="74"/>
      <c r="F263" s="74"/>
      <c r="G263" s="156"/>
      <c r="H263" s="206">
        <f t="shared" si="24"/>
        <v>0</v>
      </c>
      <c r="I263" s="74"/>
      <c r="J263" s="74"/>
      <c r="K263" s="74"/>
      <c r="L263" s="157"/>
    </row>
    <row r="264" spans="1:13" ht="48" hidden="1" x14ac:dyDescent="0.25">
      <c r="A264" s="158">
        <v>6420</v>
      </c>
      <c r="B264" s="71" t="s">
        <v>272</v>
      </c>
      <c r="C264" s="199">
        <f t="shared" si="23"/>
        <v>0</v>
      </c>
      <c r="D264" s="159">
        <f>SUM(D265:D268)</f>
        <v>0</v>
      </c>
      <c r="E264" s="159">
        <f>SUM(E265:E268)</f>
        <v>0</v>
      </c>
      <c r="F264" s="159">
        <f>SUM(F265:F268)</f>
        <v>0</v>
      </c>
      <c r="G264" s="216">
        <f>SUM(G265:G268)</f>
        <v>0</v>
      </c>
      <c r="H264" s="199">
        <f>SUM(I264:L264)</f>
        <v>0</v>
      </c>
      <c r="I264" s="159">
        <f>SUM(I265:I268)</f>
        <v>0</v>
      </c>
      <c r="J264" s="159">
        <f>SUM(J265:J268)</f>
        <v>0</v>
      </c>
      <c r="K264" s="159">
        <f>SUM(K265:K268)</f>
        <v>0</v>
      </c>
      <c r="L264" s="175">
        <f>SUM(L265:L268)</f>
        <v>0</v>
      </c>
    </row>
    <row r="265" spans="1:13" ht="36" hidden="1" x14ac:dyDescent="0.25">
      <c r="A265" s="44">
        <v>6421</v>
      </c>
      <c r="B265" s="71" t="s">
        <v>273</v>
      </c>
      <c r="C265" s="199">
        <f t="shared" ref="C265:C288" si="38">SUM(D265:G265)</f>
        <v>0</v>
      </c>
      <c r="D265" s="74"/>
      <c r="E265" s="74"/>
      <c r="F265" s="74"/>
      <c r="G265" s="156"/>
      <c r="H265" s="206">
        <f t="shared" ref="H265:H288" si="39">SUM(I265:L265)</f>
        <v>0</v>
      </c>
      <c r="I265" s="74"/>
      <c r="J265" s="74"/>
      <c r="K265" s="74"/>
      <c r="L265" s="157"/>
    </row>
    <row r="266" spans="1:13" hidden="1" x14ac:dyDescent="0.25">
      <c r="A266" s="44">
        <v>6422</v>
      </c>
      <c r="B266" s="71" t="s">
        <v>274</v>
      </c>
      <c r="C266" s="199">
        <f t="shared" si="38"/>
        <v>0</v>
      </c>
      <c r="D266" s="74"/>
      <c r="E266" s="74"/>
      <c r="F266" s="74"/>
      <c r="G266" s="156"/>
      <c r="H266" s="206">
        <f t="shared" si="39"/>
        <v>0</v>
      </c>
      <c r="I266" s="74"/>
      <c r="J266" s="74"/>
      <c r="K266" s="74"/>
      <c r="L266" s="157"/>
    </row>
    <row r="267" spans="1:13" ht="13.5" hidden="1" customHeight="1" x14ac:dyDescent="0.25">
      <c r="A267" s="44">
        <v>6423</v>
      </c>
      <c r="B267" s="71" t="s">
        <v>275</v>
      </c>
      <c r="C267" s="199">
        <f>SUM(D267:G267)</f>
        <v>0</v>
      </c>
      <c r="D267" s="74"/>
      <c r="E267" s="74"/>
      <c r="F267" s="74"/>
      <c r="G267" s="156"/>
      <c r="H267" s="206">
        <f>SUM(I267:L267)</f>
        <v>0</v>
      </c>
      <c r="I267" s="74"/>
      <c r="J267" s="74"/>
      <c r="K267" s="74"/>
      <c r="L267" s="157"/>
    </row>
    <row r="268" spans="1:13" ht="36" hidden="1" x14ac:dyDescent="0.25">
      <c r="A268" s="44">
        <v>6424</v>
      </c>
      <c r="B268" s="71" t="s">
        <v>276</v>
      </c>
      <c r="C268" s="199">
        <f>SUM(D268:G268)</f>
        <v>0</v>
      </c>
      <c r="D268" s="74"/>
      <c r="E268" s="74"/>
      <c r="F268" s="74"/>
      <c r="G268" s="156"/>
      <c r="H268" s="206">
        <f>SUM(I268:L268)</f>
        <v>0</v>
      </c>
      <c r="I268" s="74"/>
      <c r="J268" s="74"/>
      <c r="K268" s="74"/>
      <c r="L268" s="157"/>
      <c r="M268" s="217"/>
    </row>
    <row r="269" spans="1:13" ht="48" hidden="1" x14ac:dyDescent="0.25">
      <c r="A269" s="218">
        <v>7000</v>
      </c>
      <c r="B269" s="218" t="s">
        <v>277</v>
      </c>
      <c r="C269" s="219">
        <f t="shared" si="38"/>
        <v>0</v>
      </c>
      <c r="D269" s="220">
        <f>SUM(D270,D281)</f>
        <v>0</v>
      </c>
      <c r="E269" s="220">
        <f>SUM(E270,E281)</f>
        <v>0</v>
      </c>
      <c r="F269" s="220">
        <f>SUM(F270,F281)</f>
        <v>0</v>
      </c>
      <c r="G269" s="220">
        <f>SUM(G270,G281)</f>
        <v>0</v>
      </c>
      <c r="H269" s="221">
        <f t="shared" si="39"/>
        <v>0</v>
      </c>
      <c r="I269" s="220">
        <f>SUM(I270,I281)</f>
        <v>0</v>
      </c>
      <c r="J269" s="220">
        <f>SUM(J270,J281)</f>
        <v>0</v>
      </c>
      <c r="K269" s="220">
        <f>SUM(K270,K281)</f>
        <v>0</v>
      </c>
      <c r="L269" s="222">
        <f>SUM(L270,L281)</f>
        <v>0</v>
      </c>
    </row>
    <row r="270" spans="1:13" ht="24" hidden="1" x14ac:dyDescent="0.25">
      <c r="A270" s="56">
        <v>7200</v>
      </c>
      <c r="B270" s="147" t="s">
        <v>278</v>
      </c>
      <c r="C270" s="182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7">
        <v>7210</v>
      </c>
      <c r="B271" s="65" t="s">
        <v>279</v>
      </c>
      <c r="C271" s="203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17" customFormat="1" ht="24" hidden="1" x14ac:dyDescent="0.25">
      <c r="A272" s="158">
        <v>7220</v>
      </c>
      <c r="B272" s="71" t="s">
        <v>280</v>
      </c>
      <c r="C272" s="199">
        <f>SUM(D272:G272)</f>
        <v>0</v>
      </c>
      <c r="D272" s="159">
        <f>SUM(D273:D274)</f>
        <v>0</v>
      </c>
      <c r="E272" s="159">
        <f>SUM(E273:E274)</f>
        <v>0</v>
      </c>
      <c r="F272" s="159">
        <f>SUM(F273:F274)</f>
        <v>0</v>
      </c>
      <c r="G272" s="159">
        <f>SUM(G273:G274)</f>
        <v>0</v>
      </c>
      <c r="H272" s="72">
        <f>SUM(I272:L272)</f>
        <v>0</v>
      </c>
      <c r="I272" s="159">
        <f>SUM(I273:I274)</f>
        <v>0</v>
      </c>
      <c r="J272" s="159">
        <f>SUM(J273:J274)</f>
        <v>0</v>
      </c>
      <c r="K272" s="159">
        <f>SUM(K273:K274)</f>
        <v>0</v>
      </c>
      <c r="L272" s="161">
        <f>SUM(L273:L274)</f>
        <v>0</v>
      </c>
    </row>
    <row r="273" spans="1:12" s="217" customFormat="1" ht="36" hidden="1" x14ac:dyDescent="0.25">
      <c r="A273" s="44">
        <v>7221</v>
      </c>
      <c r="B273" s="71" t="s">
        <v>281</v>
      </c>
      <c r="C273" s="199">
        <f t="shared" si="38"/>
        <v>0</v>
      </c>
      <c r="D273" s="74"/>
      <c r="E273" s="74"/>
      <c r="F273" s="74"/>
      <c r="G273" s="156"/>
      <c r="H273" s="72">
        <f t="shared" si="39"/>
        <v>0</v>
      </c>
      <c r="I273" s="74"/>
      <c r="J273" s="74"/>
      <c r="K273" s="74"/>
      <c r="L273" s="157"/>
    </row>
    <row r="274" spans="1:12" s="217" customFormat="1" ht="36" hidden="1" x14ac:dyDescent="0.25">
      <c r="A274" s="44">
        <v>7222</v>
      </c>
      <c r="B274" s="71" t="s">
        <v>282</v>
      </c>
      <c r="C274" s="199">
        <f t="shared" si="38"/>
        <v>0</v>
      </c>
      <c r="D274" s="74"/>
      <c r="E274" s="74"/>
      <c r="F274" s="74"/>
      <c r="G274" s="156"/>
      <c r="H274" s="72">
        <f t="shared" si="39"/>
        <v>0</v>
      </c>
      <c r="I274" s="74"/>
      <c r="J274" s="74"/>
      <c r="K274" s="74"/>
      <c r="L274" s="157"/>
    </row>
    <row r="275" spans="1:12" ht="24" hidden="1" x14ac:dyDescent="0.25">
      <c r="A275" s="158">
        <v>7230</v>
      </c>
      <c r="B275" s="71" t="s">
        <v>283</v>
      </c>
      <c r="C275" s="199">
        <f t="shared" si="38"/>
        <v>0</v>
      </c>
      <c r="D275" s="74"/>
      <c r="E275" s="74"/>
      <c r="F275" s="74"/>
      <c r="G275" s="156"/>
      <c r="H275" s="72">
        <f t="shared" si="39"/>
        <v>0</v>
      </c>
      <c r="I275" s="74"/>
      <c r="J275" s="74"/>
      <c r="K275" s="74"/>
      <c r="L275" s="157"/>
    </row>
    <row r="276" spans="1:12" ht="24" hidden="1" x14ac:dyDescent="0.25">
      <c r="A276" s="158">
        <v>7240</v>
      </c>
      <c r="B276" s="71" t="s">
        <v>284</v>
      </c>
      <c r="C276" s="199">
        <f t="shared" si="38"/>
        <v>0</v>
      </c>
      <c r="D276" s="159">
        <f>SUM(D277:D279)</f>
        <v>0</v>
      </c>
      <c r="E276" s="159">
        <f t="shared" ref="E276:G276" si="40">SUM(E277:E279)</f>
        <v>0</v>
      </c>
      <c r="F276" s="159">
        <f t="shared" si="40"/>
        <v>0</v>
      </c>
      <c r="G276" s="160">
        <f t="shared" si="40"/>
        <v>0</v>
      </c>
      <c r="H276" s="72">
        <f t="shared" si="39"/>
        <v>0</v>
      </c>
      <c r="I276" s="159">
        <f t="shared" ref="I276:L276" si="41">SUM(I277:I279)</f>
        <v>0</v>
      </c>
      <c r="J276" s="159">
        <f t="shared" si="41"/>
        <v>0</v>
      </c>
      <c r="K276" s="159">
        <f>SUM(K277:K279)</f>
        <v>0</v>
      </c>
      <c r="L276" s="161">
        <f t="shared" si="41"/>
        <v>0</v>
      </c>
    </row>
    <row r="277" spans="1:12" ht="48" hidden="1" x14ac:dyDescent="0.25">
      <c r="A277" s="44">
        <v>7245</v>
      </c>
      <c r="B277" s="71" t="s">
        <v>285</v>
      </c>
      <c r="C277" s="199">
        <f t="shared" si="38"/>
        <v>0</v>
      </c>
      <c r="D277" s="74"/>
      <c r="E277" s="74"/>
      <c r="F277" s="74"/>
      <c r="G277" s="156"/>
      <c r="H277" s="72">
        <f t="shared" si="39"/>
        <v>0</v>
      </c>
      <c r="I277" s="74"/>
      <c r="J277" s="74"/>
      <c r="K277" s="74"/>
      <c r="L277" s="157"/>
    </row>
    <row r="278" spans="1:12" ht="84.75" hidden="1" customHeight="1" x14ac:dyDescent="0.25">
      <c r="A278" s="44">
        <v>7246</v>
      </c>
      <c r="B278" s="71" t="s">
        <v>286</v>
      </c>
      <c r="C278" s="199">
        <f t="shared" si="38"/>
        <v>0</v>
      </c>
      <c r="D278" s="74"/>
      <c r="E278" s="74"/>
      <c r="F278" s="74"/>
      <c r="G278" s="156"/>
      <c r="H278" s="72">
        <f t="shared" si="39"/>
        <v>0</v>
      </c>
      <c r="I278" s="74"/>
      <c r="J278" s="74"/>
      <c r="K278" s="74"/>
      <c r="L278" s="157"/>
    </row>
    <row r="279" spans="1:12" ht="36" hidden="1" x14ac:dyDescent="0.25">
      <c r="A279" s="44">
        <v>7247</v>
      </c>
      <c r="B279" s="71" t="s">
        <v>287</v>
      </c>
      <c r="C279" s="199">
        <f t="shared" si="38"/>
        <v>0</v>
      </c>
      <c r="D279" s="74"/>
      <c r="E279" s="74"/>
      <c r="F279" s="74"/>
      <c r="G279" s="156"/>
      <c r="H279" s="72">
        <f t="shared" si="39"/>
        <v>0</v>
      </c>
      <c r="I279" s="74"/>
      <c r="J279" s="74"/>
      <c r="K279" s="74"/>
      <c r="L279" s="157"/>
    </row>
    <row r="280" spans="1:12" ht="24" hidden="1" x14ac:dyDescent="0.25">
      <c r="A280" s="167">
        <v>7260</v>
      </c>
      <c r="B280" s="65" t="s">
        <v>288</v>
      </c>
      <c r="C280" s="203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289</v>
      </c>
      <c r="C281" s="86">
        <f t="shared" si="38"/>
        <v>0</v>
      </c>
      <c r="D281" s="223">
        <f>D282</f>
        <v>0</v>
      </c>
      <c r="E281" s="223">
        <f t="shared" ref="E281:G281" si="42">E282</f>
        <v>0</v>
      </c>
      <c r="F281" s="223">
        <f t="shared" si="42"/>
        <v>0</v>
      </c>
      <c r="G281" s="224">
        <f t="shared" si="42"/>
        <v>0</v>
      </c>
      <c r="H281" s="86">
        <f t="shared" si="39"/>
        <v>0</v>
      </c>
      <c r="I281" s="223">
        <f t="shared" ref="I281:L281" si="43">I282</f>
        <v>0</v>
      </c>
      <c r="J281" s="223">
        <f t="shared" si="43"/>
        <v>0</v>
      </c>
      <c r="K281" s="223">
        <f t="shared" si="43"/>
        <v>0</v>
      </c>
      <c r="L281" s="225">
        <f t="shared" si="43"/>
        <v>0</v>
      </c>
    </row>
    <row r="282" spans="1:12" hidden="1" x14ac:dyDescent="0.25">
      <c r="A282" s="150">
        <v>7720</v>
      </c>
      <c r="B282" s="65" t="s">
        <v>290</v>
      </c>
      <c r="C282" s="79">
        <f t="shared" si="38"/>
        <v>0</v>
      </c>
      <c r="D282" s="81"/>
      <c r="E282" s="81"/>
      <c r="F282" s="81"/>
      <c r="G282" s="226"/>
      <c r="H282" s="79">
        <f t="shared" si="39"/>
        <v>0</v>
      </c>
      <c r="I282" s="81"/>
      <c r="J282" s="81"/>
      <c r="K282" s="81"/>
      <c r="L282" s="227"/>
    </row>
    <row r="283" spans="1:12" hidden="1" x14ac:dyDescent="0.25">
      <c r="A283" s="228">
        <v>9000</v>
      </c>
      <c r="B283" s="229" t="s">
        <v>291</v>
      </c>
      <c r="C283" s="230">
        <f t="shared" si="38"/>
        <v>0</v>
      </c>
      <c r="D283" s="231">
        <f>D284</f>
        <v>0</v>
      </c>
      <c r="E283" s="231">
        <f t="shared" ref="E283:G284" si="44">E284</f>
        <v>0</v>
      </c>
      <c r="F283" s="231">
        <f t="shared" si="44"/>
        <v>0</v>
      </c>
      <c r="G283" s="232">
        <f t="shared" si="44"/>
        <v>0</v>
      </c>
      <c r="H283" s="233">
        <f t="shared" si="39"/>
        <v>0</v>
      </c>
      <c r="I283" s="231">
        <f t="shared" ref="I283:L284" si="45">I284</f>
        <v>0</v>
      </c>
      <c r="J283" s="231">
        <f>J284</f>
        <v>0</v>
      </c>
      <c r="K283" s="231">
        <f t="shared" si="45"/>
        <v>0</v>
      </c>
      <c r="L283" s="234">
        <f t="shared" si="45"/>
        <v>0</v>
      </c>
    </row>
    <row r="284" spans="1:12" ht="24" hidden="1" x14ac:dyDescent="0.25">
      <c r="A284" s="235">
        <v>9200</v>
      </c>
      <c r="B284" s="71" t="s">
        <v>292</v>
      </c>
      <c r="C284" s="200">
        <f t="shared" si="38"/>
        <v>0</v>
      </c>
      <c r="D284" s="162">
        <f>D285</f>
        <v>0</v>
      </c>
      <c r="E284" s="162">
        <f t="shared" si="44"/>
        <v>0</v>
      </c>
      <c r="F284" s="162">
        <f t="shared" si="44"/>
        <v>0</v>
      </c>
      <c r="G284" s="163">
        <f t="shared" si="44"/>
        <v>0</v>
      </c>
      <c r="H284" s="117">
        <f t="shared" si="39"/>
        <v>0</v>
      </c>
      <c r="I284" s="162">
        <f t="shared" si="45"/>
        <v>0</v>
      </c>
      <c r="J284" s="162">
        <f t="shared" si="45"/>
        <v>0</v>
      </c>
      <c r="K284" s="162">
        <f t="shared" si="45"/>
        <v>0</v>
      </c>
      <c r="L284" s="164">
        <f t="shared" si="45"/>
        <v>0</v>
      </c>
    </row>
    <row r="285" spans="1:12" ht="24" hidden="1" x14ac:dyDescent="0.25">
      <c r="A285" s="236">
        <v>9230</v>
      </c>
      <c r="B285" s="71" t="s">
        <v>293</v>
      </c>
      <c r="C285" s="200">
        <f t="shared" si="38"/>
        <v>0</v>
      </c>
      <c r="D285" s="162"/>
      <c r="E285" s="162"/>
      <c r="F285" s="162"/>
      <c r="G285" s="163"/>
      <c r="H285" s="117">
        <f t="shared" si="39"/>
        <v>0</v>
      </c>
      <c r="I285" s="162"/>
      <c r="J285" s="162"/>
      <c r="K285" s="162"/>
      <c r="L285" s="164"/>
    </row>
    <row r="286" spans="1:12" hidden="1" x14ac:dyDescent="0.25">
      <c r="A286" s="173"/>
      <c r="B286" s="71" t="s">
        <v>294</v>
      </c>
      <c r="C286" s="199">
        <f t="shared" si="38"/>
        <v>0</v>
      </c>
      <c r="D286" s="159">
        <f>SUM(D287:D288)</f>
        <v>0</v>
      </c>
      <c r="E286" s="159">
        <f>SUM(E287:E288)</f>
        <v>0</v>
      </c>
      <c r="F286" s="159">
        <f>SUM(F287:F288)</f>
        <v>0</v>
      </c>
      <c r="G286" s="160">
        <f>SUM(G287:G288)</f>
        <v>0</v>
      </c>
      <c r="H286" s="72">
        <f t="shared" si="39"/>
        <v>0</v>
      </c>
      <c r="I286" s="159">
        <f>SUM(I287:I288)</f>
        <v>0</v>
      </c>
      <c r="J286" s="159">
        <f>SUM(J287:J288)</f>
        <v>0</v>
      </c>
      <c r="K286" s="159">
        <f>SUM(K287:K288)</f>
        <v>0</v>
      </c>
      <c r="L286" s="161">
        <f>SUM(L287:L288)</f>
        <v>0</v>
      </c>
    </row>
    <row r="287" spans="1:12" hidden="1" x14ac:dyDescent="0.25">
      <c r="A287" s="173" t="s">
        <v>295</v>
      </c>
      <c r="B287" s="44" t="s">
        <v>296</v>
      </c>
      <c r="C287" s="199">
        <f t="shared" si="38"/>
        <v>0</v>
      </c>
      <c r="D287" s="74"/>
      <c r="E287" s="74"/>
      <c r="F287" s="74"/>
      <c r="G287" s="156"/>
      <c r="H287" s="72">
        <f t="shared" si="39"/>
        <v>0</v>
      </c>
      <c r="I287" s="74"/>
      <c r="J287" s="74"/>
      <c r="K287" s="74"/>
      <c r="L287" s="157"/>
    </row>
    <row r="288" spans="1:12" ht="24" hidden="1" x14ac:dyDescent="0.25">
      <c r="A288" s="173" t="s">
        <v>297</v>
      </c>
      <c r="B288" s="237" t="s">
        <v>298</v>
      </c>
      <c r="C288" s="203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38"/>
      <c r="B289" s="238" t="s">
        <v>299</v>
      </c>
      <c r="C289" s="239">
        <f>SUM(C286,C269,C230,C195,C187,C173,C75,C53,C283)</f>
        <v>108641</v>
      </c>
      <c r="D289" s="239">
        <f t="shared" ref="D289:L289" si="46">SUM(D286,D269,D230,D195,D187,D173,D75,D53,D283)</f>
        <v>108641</v>
      </c>
      <c r="E289" s="239">
        <f t="shared" si="46"/>
        <v>0</v>
      </c>
      <c r="F289" s="239">
        <f t="shared" si="46"/>
        <v>0</v>
      </c>
      <c r="G289" s="240">
        <f t="shared" si="46"/>
        <v>0</v>
      </c>
      <c r="H289" s="241">
        <f t="shared" si="46"/>
        <v>109597</v>
      </c>
      <c r="I289" s="239">
        <f t="shared" si="46"/>
        <v>109597</v>
      </c>
      <c r="J289" s="239">
        <f t="shared" si="46"/>
        <v>0</v>
      </c>
      <c r="K289" s="239">
        <f t="shared" si="46"/>
        <v>0</v>
      </c>
      <c r="L289" s="242">
        <f t="shared" si="46"/>
        <v>0</v>
      </c>
    </row>
    <row r="290" spans="1:12" s="24" customFormat="1" ht="13.5" hidden="1" thickTop="1" thickBot="1" x14ac:dyDescent="0.3">
      <c r="A290" s="297" t="s">
        <v>300</v>
      </c>
      <c r="B290" s="298"/>
      <c r="C290" s="243">
        <f>SUM(D290:G290)</f>
        <v>0</v>
      </c>
      <c r="D290" s="244">
        <f>SUM(D24,D25,D41)-D51</f>
        <v>0</v>
      </c>
      <c r="E290" s="244">
        <f>SUM(E24,E25,E41)-E51</f>
        <v>0</v>
      </c>
      <c r="F290" s="244">
        <f>(F26+F43)-F51</f>
        <v>0</v>
      </c>
      <c r="G290" s="245">
        <f>G45-G51</f>
        <v>0</v>
      </c>
      <c r="H290" s="243">
        <f>SUM(I290:L290)</f>
        <v>0</v>
      </c>
      <c r="I290" s="244">
        <f>SUM(I24,I25,I41)-I51</f>
        <v>0</v>
      </c>
      <c r="J290" s="244">
        <f>SUM(J24,J25,J41)-J51</f>
        <v>0</v>
      </c>
      <c r="K290" s="244">
        <f>(K26+K43)-K51</f>
        <v>0</v>
      </c>
      <c r="L290" s="246">
        <f>L45-L51</f>
        <v>0</v>
      </c>
    </row>
    <row r="291" spans="1:12" s="24" customFormat="1" ht="12.75" hidden="1" thickTop="1" x14ac:dyDescent="0.25">
      <c r="A291" s="274" t="s">
        <v>301</v>
      </c>
      <c r="B291" s="275"/>
      <c r="C291" s="247">
        <f t="shared" ref="C291:L291" si="47">SUM(C292,C293)-C300+C301</f>
        <v>0</v>
      </c>
      <c r="D291" s="248">
        <f t="shared" si="47"/>
        <v>0</v>
      </c>
      <c r="E291" s="248">
        <f t="shared" si="47"/>
        <v>0</v>
      </c>
      <c r="F291" s="248">
        <f t="shared" si="47"/>
        <v>0</v>
      </c>
      <c r="G291" s="249">
        <f t="shared" si="47"/>
        <v>0</v>
      </c>
      <c r="H291" s="250">
        <f t="shared" si="47"/>
        <v>0</v>
      </c>
      <c r="I291" s="248">
        <f t="shared" si="47"/>
        <v>0</v>
      </c>
      <c r="J291" s="248">
        <f t="shared" si="47"/>
        <v>0</v>
      </c>
      <c r="K291" s="248">
        <f t="shared" si="47"/>
        <v>0</v>
      </c>
      <c r="L291" s="251">
        <f t="shared" si="47"/>
        <v>0</v>
      </c>
    </row>
    <row r="292" spans="1:12" s="24" customFormat="1" ht="13.5" hidden="1" thickTop="1" thickBot="1" x14ac:dyDescent="0.3">
      <c r="A292" s="126" t="s">
        <v>302</v>
      </c>
      <c r="B292" s="126" t="s">
        <v>303</v>
      </c>
      <c r="C292" s="252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3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4" t="s">
        <v>304</v>
      </c>
      <c r="B293" s="254" t="s">
        <v>305</v>
      </c>
      <c r="C293" s="247">
        <f t="shared" ref="C293:L293" si="49">SUM(C294,C296,C298)-SUM(C295,C297,C299)</f>
        <v>0</v>
      </c>
      <c r="D293" s="248">
        <f t="shared" si="49"/>
        <v>0</v>
      </c>
      <c r="E293" s="248">
        <f t="shared" si="49"/>
        <v>0</v>
      </c>
      <c r="F293" s="248">
        <f t="shared" si="49"/>
        <v>0</v>
      </c>
      <c r="G293" s="255">
        <f t="shared" si="49"/>
        <v>0</v>
      </c>
      <c r="H293" s="250">
        <f t="shared" si="49"/>
        <v>0</v>
      </c>
      <c r="I293" s="248">
        <f t="shared" si="49"/>
        <v>0</v>
      </c>
      <c r="J293" s="248">
        <f t="shared" si="49"/>
        <v>0</v>
      </c>
      <c r="K293" s="248">
        <f t="shared" si="49"/>
        <v>0</v>
      </c>
      <c r="L293" s="251">
        <f t="shared" si="49"/>
        <v>0</v>
      </c>
    </row>
    <row r="294" spans="1:12" ht="12.75" hidden="1" thickTop="1" x14ac:dyDescent="0.25">
      <c r="A294" s="256" t="s">
        <v>306</v>
      </c>
      <c r="B294" s="116" t="s">
        <v>307</v>
      </c>
      <c r="C294" s="79">
        <f t="shared" ref="C294:C299" si="50">SUM(D294:G294)</f>
        <v>0</v>
      </c>
      <c r="D294" s="81"/>
      <c r="E294" s="81"/>
      <c r="F294" s="81"/>
      <c r="G294" s="226"/>
      <c r="H294" s="79">
        <f t="shared" ref="H294:H299" si="51">SUM(I294:L294)</f>
        <v>0</v>
      </c>
      <c r="I294" s="81"/>
      <c r="J294" s="81"/>
      <c r="K294" s="81"/>
      <c r="L294" s="227"/>
    </row>
    <row r="295" spans="1:12" ht="24.75" hidden="1" thickTop="1" x14ac:dyDescent="0.25">
      <c r="A295" s="173" t="s">
        <v>308</v>
      </c>
      <c r="B295" s="43" t="s">
        <v>309</v>
      </c>
      <c r="C295" s="72">
        <f t="shared" si="50"/>
        <v>0</v>
      </c>
      <c r="D295" s="74"/>
      <c r="E295" s="74"/>
      <c r="F295" s="74"/>
      <c r="G295" s="156"/>
      <c r="H295" s="72">
        <f t="shared" si="51"/>
        <v>0</v>
      </c>
      <c r="I295" s="74"/>
      <c r="J295" s="74"/>
      <c r="K295" s="74"/>
      <c r="L295" s="157"/>
    </row>
    <row r="296" spans="1:12" ht="12.75" hidden="1" thickTop="1" x14ac:dyDescent="0.25">
      <c r="A296" s="173" t="s">
        <v>310</v>
      </c>
      <c r="B296" s="43" t="s">
        <v>311</v>
      </c>
      <c r="C296" s="72">
        <f t="shared" si="50"/>
        <v>0</v>
      </c>
      <c r="D296" s="74"/>
      <c r="E296" s="74"/>
      <c r="F296" s="74"/>
      <c r="G296" s="156"/>
      <c r="H296" s="72">
        <f t="shared" si="51"/>
        <v>0</v>
      </c>
      <c r="I296" s="74"/>
      <c r="J296" s="74"/>
      <c r="K296" s="74"/>
      <c r="L296" s="157"/>
    </row>
    <row r="297" spans="1:12" ht="24.75" hidden="1" thickTop="1" x14ac:dyDescent="0.25">
      <c r="A297" s="173" t="s">
        <v>312</v>
      </c>
      <c r="B297" s="43" t="s">
        <v>313</v>
      </c>
      <c r="C297" s="72">
        <f t="shared" si="50"/>
        <v>0</v>
      </c>
      <c r="D297" s="74"/>
      <c r="E297" s="74"/>
      <c r="F297" s="74"/>
      <c r="G297" s="156"/>
      <c r="H297" s="72">
        <f t="shared" si="51"/>
        <v>0</v>
      </c>
      <c r="I297" s="74"/>
      <c r="J297" s="74"/>
      <c r="K297" s="74"/>
      <c r="L297" s="157"/>
    </row>
    <row r="298" spans="1:12" ht="12.75" hidden="1" thickTop="1" x14ac:dyDescent="0.25">
      <c r="A298" s="173" t="s">
        <v>314</v>
      </c>
      <c r="B298" s="43" t="s">
        <v>315</v>
      </c>
      <c r="C298" s="72">
        <f t="shared" si="50"/>
        <v>0</v>
      </c>
      <c r="D298" s="74"/>
      <c r="E298" s="74"/>
      <c r="F298" s="74"/>
      <c r="G298" s="156"/>
      <c r="H298" s="72">
        <f t="shared" si="51"/>
        <v>0</v>
      </c>
      <c r="I298" s="74"/>
      <c r="J298" s="74"/>
      <c r="K298" s="74"/>
      <c r="L298" s="157"/>
    </row>
    <row r="299" spans="1:12" ht="24.75" hidden="1" thickTop="1" x14ac:dyDescent="0.25">
      <c r="A299" s="257" t="s">
        <v>316</v>
      </c>
      <c r="B299" s="258" t="s">
        <v>317</v>
      </c>
      <c r="C299" s="183">
        <f t="shared" si="50"/>
        <v>0</v>
      </c>
      <c r="D299" s="187"/>
      <c r="E299" s="187"/>
      <c r="F299" s="187"/>
      <c r="G299" s="259"/>
      <c r="H299" s="183">
        <f t="shared" si="51"/>
        <v>0</v>
      </c>
      <c r="I299" s="187"/>
      <c r="J299" s="187"/>
      <c r="K299" s="187"/>
      <c r="L299" s="189"/>
    </row>
    <row r="300" spans="1:12" s="24" customFormat="1" ht="13.5" hidden="1" thickTop="1" thickBot="1" x14ac:dyDescent="0.3">
      <c r="A300" s="260" t="s">
        <v>318</v>
      </c>
      <c r="B300" s="260" t="s">
        <v>319</v>
      </c>
      <c r="C300" s="261">
        <f>SUM(D300:G300)</f>
        <v>0</v>
      </c>
      <c r="D300" s="262"/>
      <c r="E300" s="262"/>
      <c r="F300" s="262"/>
      <c r="G300" s="263"/>
      <c r="H300" s="261">
        <f>SUM(I300:L300)</f>
        <v>0</v>
      </c>
      <c r="I300" s="262"/>
      <c r="J300" s="262"/>
      <c r="K300" s="262"/>
      <c r="L300" s="264"/>
    </row>
    <row r="301" spans="1:12" s="24" customFormat="1" ht="48.75" hidden="1" thickTop="1" x14ac:dyDescent="0.25">
      <c r="A301" s="254" t="s">
        <v>320</v>
      </c>
      <c r="B301" s="265" t="s">
        <v>321</v>
      </c>
      <c r="C301" s="266">
        <f>SUM(D301:G301)</f>
        <v>0</v>
      </c>
      <c r="D301" s="176"/>
      <c r="E301" s="176"/>
      <c r="F301" s="176"/>
      <c r="G301" s="177"/>
      <c r="H301" s="266">
        <f>SUM(I301:L301)</f>
        <v>0</v>
      </c>
      <c r="I301" s="176"/>
      <c r="J301" s="176"/>
      <c r="K301" s="176"/>
      <c r="L301" s="178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67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67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67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xA4DIlLIOrJ3V/iMPl1ngY2CZ6TzgninPfhn8jfZWMwRWcNYRLzxBUyEnMMYM0Zlhd6fORpqQ61B6ugTVgm0XA==" saltValue="DlxiZ8Rs++BhpMgOJ4oBxg==" spinCount="100000" sheet="1" objects="1" scenarios="1" formatCells="0" formatColumns="0" formatRows="0" insertHyperlinks="0"/>
  <autoFilter ref="A18:L301">
    <filterColumn colId="7">
      <filters blank="1">
        <filter val="1 024"/>
        <filter val="1 281"/>
        <filter val="102"/>
        <filter val="109 597"/>
        <filter val="147"/>
        <filter val="15 975"/>
        <filter val="183"/>
        <filter val="2 788"/>
        <filter val="20 544"/>
        <filter val="212"/>
        <filter val="217"/>
        <filter val="22 768"/>
        <filter val="224"/>
        <filter val="24 346"/>
        <filter val="25 527"/>
        <filter val="3 998"/>
        <filter val="30"/>
        <filter val="304"/>
        <filter val="330"/>
        <filter val="4 302"/>
        <filter val="4 569"/>
        <filter val="426"/>
        <filter val="500"/>
        <filter val="59 224"/>
        <filter val="598"/>
        <filter val="63 526"/>
        <filter val="662"/>
        <filter val="752"/>
        <filter val="84 070"/>
        <filter val="90"/>
        <filter val="92"/>
        <filter val="969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07.1.1.</vt:lpstr>
      <vt:lpstr>07.1.2.</vt:lpstr>
      <vt:lpstr>07.1.3.</vt:lpstr>
      <vt:lpstr>07.1.4.</vt:lpstr>
      <vt:lpstr>07.2.1.</vt:lpstr>
      <vt:lpstr>'07.1.1.'!Print_Titles</vt:lpstr>
      <vt:lpstr>'07.1.2.'!Print_Titles</vt:lpstr>
      <vt:lpstr>'07.1.3.'!Print_Titles</vt:lpstr>
      <vt:lpstr>'07.1.4.'!Print_Titles</vt:lpstr>
      <vt:lpstr>'07.2.1.'!Print_Titles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cp:lastPrinted>2018-12-17T12:41:22Z</cp:lastPrinted>
  <dcterms:created xsi:type="dcterms:W3CDTF">2018-12-14T12:41:00Z</dcterms:created>
  <dcterms:modified xsi:type="dcterms:W3CDTF">2018-12-20T11:52:02Z</dcterms:modified>
</cp:coreProperties>
</file>