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Q\2019\"/>
    </mc:Choice>
  </mc:AlternateContent>
  <bookViews>
    <workbookView xWindow="0" yWindow="0" windowWidth="28800" windowHeight="12435" tabRatio="722"/>
  </bookViews>
  <sheets>
    <sheet name="Paskaidrojuma rakstam_pie 19.g" sheetId="12" r:id="rId1"/>
  </sheets>
  <definedNames>
    <definedName name="_xlnm._FilterDatabase" localSheetId="0" hidden="1">'Paskaidrojuma rakstam_pie 19.g'!$A$4:$T$44</definedName>
  </definedNames>
  <calcPr calcId="152511"/>
</workbook>
</file>

<file path=xl/calcChain.xml><?xml version="1.0" encoding="utf-8"?>
<calcChain xmlns="http://schemas.openxmlformats.org/spreadsheetml/2006/main">
  <c r="I30" i="12" l="1"/>
  <c r="J30" i="12"/>
  <c r="N48" i="12" l="1"/>
  <c r="P47" i="12"/>
  <c r="O47" i="12"/>
  <c r="N47" i="12"/>
  <c r="K48" i="12"/>
  <c r="M47" i="12"/>
  <c r="L47" i="12"/>
  <c r="K47" i="12"/>
  <c r="E47" i="12"/>
  <c r="E48" i="12" l="1"/>
  <c r="J47" i="12"/>
  <c r="H47" i="12"/>
  <c r="G47" i="12"/>
  <c r="F47" i="12"/>
  <c r="H48" i="12"/>
  <c r="I47" i="12" l="1"/>
</calcChain>
</file>

<file path=xl/sharedStrings.xml><?xml version="1.0" encoding="utf-8"?>
<sst xmlns="http://schemas.openxmlformats.org/spreadsheetml/2006/main" count="186" uniqueCount="107">
  <si>
    <t>N.p.k.</t>
  </si>
  <si>
    <t>Projekta nosaukums</t>
  </si>
  <si>
    <t>Īstenotājs</t>
  </si>
  <si>
    <t>Pavisam KOPĀ:</t>
  </si>
  <si>
    <t>KOPĀ priekšfin. un līdzfin.:</t>
  </si>
  <si>
    <t>Atbalstīts no finansētāja puses (noslēgts līgums)  jā/nē</t>
  </si>
  <si>
    <t>jā</t>
  </si>
  <si>
    <t>Pumpuru vidusskola</t>
  </si>
  <si>
    <t>Jūrmalas Bērnu un jauniešu interešu centrs</t>
  </si>
  <si>
    <t>Projekta īstenošanas laiks saskaņā ar JPD lēmumu vai vienošanos</t>
  </si>
  <si>
    <t>Jūrmalas pilsētas dome</t>
  </si>
  <si>
    <t>Vaivaru pamatskola</t>
  </si>
  <si>
    <r>
      <t>Projekta kopējās izmaksas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</si>
  <si>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Priekšfin.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</si>
  <si>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Līdzfin.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</si>
  <si>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r>
      <t>Neattiecin.izm (</t>
    </r>
    <r>
      <rPr>
        <b/>
        <i/>
        <sz val="10"/>
        <rFont val="Times New Roman"/>
        <family val="1"/>
        <charset val="186"/>
      </rPr>
      <t>euro</t>
    </r>
    <r>
      <rPr>
        <b/>
        <sz val="10"/>
        <rFont val="Times New Roman"/>
        <family val="1"/>
        <charset val="186"/>
      </rPr>
      <t>)</t>
    </r>
  </si>
  <si>
    <t>PROTI un DARI</t>
  </si>
  <si>
    <t>nē</t>
  </si>
  <si>
    <t>Deinstucionalizācija un sociālie pakalpojumi personām ar invaliditāti un bērniem</t>
  </si>
  <si>
    <t>Labklājības pārvalde</t>
  </si>
  <si>
    <t>Pasākumi vietējās sabiedrības veselības veicināšanai un slimību profilaksei Jūrmalā</t>
  </si>
  <si>
    <t>Jūrmalas pilsētas dome/Izglītības pārvalde</t>
  </si>
  <si>
    <t>Pārgājienu tūrisma maršruts gar Baltijas jūras  piekrasti Latvijā-Igaunijā</t>
  </si>
  <si>
    <t xml:space="preserve">Jūrmalas pilsētas dome/ Labklājības pārvalde </t>
  </si>
  <si>
    <t>līdz 2023.gada 31.decembrim</t>
  </si>
  <si>
    <t>Majoru vidusskola</t>
  </si>
  <si>
    <t>Vēro, dalies, audz</t>
  </si>
  <si>
    <t>2017.gada 1.septembris - 2019.gada 31.jūlijs</t>
  </si>
  <si>
    <t>2016.gada 29.decembris - 2022.gada 31.decembris</t>
  </si>
  <si>
    <t>Atbalsts izglītojamo individuālo kompetenču attīstībai</t>
  </si>
  <si>
    <t>Autisks bērns vispārizglītojošā klasē: skolas personāla iespējas pilnvērtīga iekļaujoša mācību procesa veicināšanai”/ ”Autistic child in a mainstream class: resources for school staff to promote fully inclusive learning process</t>
  </si>
  <si>
    <t>2017.gada 1.decembris - 2019.gada 30.novembris</t>
  </si>
  <si>
    <t>2016.gada 18.aprīlis - 2022.gada 31.decembris</t>
  </si>
  <si>
    <t>Profesionāla sociālā darba attīstība pašvaldībās</t>
  </si>
  <si>
    <t>2018.gada 1.marts - 2023.gada 28.februāris</t>
  </si>
  <si>
    <t>"Viedā zemes ekonomikas renesanse” /“Smart Land Economy Renaissance”</t>
  </si>
  <si>
    <t>"Be active!" / "Esi aktīvs!"</t>
  </si>
  <si>
    <t>2018.gada 1.februāris - 2020.gada 1.decembris</t>
  </si>
  <si>
    <t>"Publiskā bezvadu tīkla izveide Jūrmalā/ Free WiFi network for Jurmala city</t>
  </si>
  <si>
    <t xml:space="preserve"> 2017.gada 23.novembris - 2021.gada 31.augusts</t>
  </si>
  <si>
    <t>2017.gada 1.novembris - 2020.gada 31.janvāris</t>
  </si>
  <si>
    <t>2018.gada 1.marts - 2020.gada 31.septembris</t>
  </si>
  <si>
    <t>Infrastruktūras pilnveidošana un atjaunošana Rīgas jūras līča piekrastē Jūrmalas pilsētā</t>
  </si>
  <si>
    <t>Starptautiskās konkurētspējas veicināšana (uzņēmējdarbībā)</t>
  </si>
  <si>
    <t>Algoti pagaidu sabiedriskie darbi 2018</t>
  </si>
  <si>
    <t>2018.gada 1.marts - 2019.gada 31.janvāris</t>
  </si>
  <si>
    <r>
      <rPr>
        <b/>
        <u/>
        <sz val="11"/>
        <rFont val="Times New Roman"/>
        <family val="2"/>
        <charset val="186"/>
      </rPr>
      <t>SAM 4.2.2</t>
    </r>
    <r>
      <rPr>
        <sz val="11"/>
        <rFont val="Times New Roman"/>
        <family val="2"/>
        <charset val="186"/>
      </rPr>
      <t>. Jūrmalas pilsētas Jaundubultu vidusskolas ēkas energoefektivitātes paaugstināšana  (IP 65.pozīcija)</t>
    </r>
  </si>
  <si>
    <r>
      <rPr>
        <b/>
        <u/>
        <sz val="11"/>
        <rFont val="Times New Roman"/>
        <family val="2"/>
        <charset val="186"/>
      </rPr>
      <t>SAM 4.2.2.</t>
    </r>
    <r>
      <rPr>
        <sz val="11"/>
        <rFont val="Times New Roman"/>
        <family val="2"/>
        <charset val="186"/>
      </rPr>
      <t xml:space="preserve"> Jūrmalas pilsētas Jaundubultu vidusskolas ēkas k-1 (autoskolas ēka) energoefektivitātes paaugstināšana (IP 66.pozīcija)</t>
    </r>
  </si>
  <si>
    <t>Jūrmalas pilsētas Lielupes pamatskola</t>
  </si>
  <si>
    <t>2018.gada 1.augusts - 2019.gada 31.jūlijs</t>
  </si>
  <si>
    <t>Mežmalas vidusskola</t>
  </si>
  <si>
    <t>„ Matemātikas izpēte caur dabu / Let's Explore The Secret Maths in Living Beings”</t>
  </si>
  <si>
    <t>2018.gada 1.septembris - 2020.gada 1.septembris</t>
  </si>
  <si>
    <t>Jūrmalas jauniešu informācijas tīkls</t>
  </si>
  <si>
    <t>2018.gada 25.jūnijs - 2019.gada 31.maijs</t>
  </si>
  <si>
    <t>Dome/ Jūrmalas Bērnu un jauniešu interešu centrs</t>
  </si>
  <si>
    <t>Skolotāju kompetenču attīstība darbā ar skolēniem ar uzvedības problēmām</t>
  </si>
  <si>
    <t>„Digitalization for District Heating and Energy Efficiency in the Baltic Sea Region / Centralizētās apkures sistēmas un energoefektivitātes digitalizācija Baltijas jūras reģionā”</t>
  </si>
  <si>
    <t>2018.gada 1.septembris - 2021.gada 31.augusts</t>
  </si>
  <si>
    <t>2018.gada 1.septembris - 2020.gada 31.augusts</t>
  </si>
  <si>
    <r>
      <rPr>
        <b/>
        <u/>
        <sz val="11"/>
        <rFont val="Times New Roman"/>
        <family val="2"/>
        <charset val="186"/>
      </rPr>
      <t>SAM 5.6.2.</t>
    </r>
    <r>
      <rPr>
        <u/>
        <sz val="11"/>
        <rFont val="Times New Roman"/>
        <family val="2"/>
        <charset val="186"/>
      </rPr>
      <t xml:space="preserve"> </t>
    </r>
    <r>
      <rPr>
        <sz val="11"/>
        <rFont val="Times New Roman"/>
        <family val="2"/>
        <charset val="186"/>
      </rPr>
      <t>Ķemeru parka pārbūve un restaurācija</t>
    </r>
  </si>
  <si>
    <r>
      <rPr>
        <b/>
        <u/>
        <sz val="11"/>
        <rFont val="Times New Roman"/>
        <family val="2"/>
        <charset val="186"/>
      </rPr>
      <t>SAM 8.1.2.</t>
    </r>
    <r>
      <rPr>
        <sz val="11"/>
        <rFont val="Times New Roman"/>
        <family val="2"/>
        <charset val="186"/>
      </rPr>
      <t xml:space="preserve"> Jūrmalas pilsētas vispārējās vidējās izglītības iestāžu infrastruktūras pilnveide (Kauguru vsk, JVĢ)</t>
    </r>
  </si>
  <si>
    <r>
      <rPr>
        <b/>
        <u/>
        <sz val="11"/>
        <rFont val="Times New Roman"/>
        <family val="2"/>
        <charset val="186"/>
      </rPr>
      <t>SAM 4.2.2</t>
    </r>
    <r>
      <rPr>
        <sz val="11"/>
        <rFont val="Times New Roman"/>
        <family val="2"/>
        <charset val="186"/>
      </rPr>
      <t xml:space="preserve"> Jūrmalas pilsētas Kauguru vidusskolas ēkas energoefektivitātes paaugstināšana</t>
    </r>
  </si>
  <si>
    <r>
      <rPr>
        <b/>
        <u/>
        <sz val="11"/>
        <rFont val="Times New Roman"/>
        <family val="2"/>
        <charset val="186"/>
      </rPr>
      <t>SAM 3.3.1.</t>
    </r>
    <r>
      <rPr>
        <sz val="11"/>
        <rFont val="Times New Roman"/>
        <family val="2"/>
        <charset val="186"/>
      </rPr>
      <t xml:space="preserve"> Jūrmalas ūdenstūrisma pakalpojumu infrastruktūras attīstība atbilstoši pilsētas ekonomiskajai specializācijai</t>
    </r>
  </si>
  <si>
    <r>
      <rPr>
        <b/>
        <u/>
        <sz val="11"/>
        <rFont val="Times New Roman"/>
        <family val="2"/>
        <charset val="186"/>
      </rPr>
      <t xml:space="preserve">SAM 5.1.1. </t>
    </r>
    <r>
      <rPr>
        <sz val="11"/>
        <rFont val="Times New Roman"/>
        <family val="2"/>
        <charset val="186"/>
      </rPr>
      <t>Jūrmalas pašvaldības, Lielupes radīto plūdu un krasta erozijas risku apdraudējumu novēršanas pasākumi Dubultos-Majoros-Dzintaros</t>
    </r>
  </si>
  <si>
    <t>„Baltijas jūras reģiona apgaismojums – pilsētu līdzdalība ilgtspējīga viedā apgaismojuma risinājumu izstrādē/ Lighting the Baltic Sea Region - Cities accelerate the deployment of sustainable and smart urban lighting solutions (LUCIA)”</t>
  </si>
  <si>
    <t>2019.gada 1.janvāris - 2021.gada 30.jūnijs</t>
  </si>
  <si>
    <t>Noķer nākotnes iespēju</t>
  </si>
  <si>
    <t>Jūrmalas pilsētas dome/ BJIC</t>
  </si>
  <si>
    <t xml:space="preserve">“Moderns skolotājs”/ “I am a modern teacher ” </t>
  </si>
  <si>
    <t>2018.gada 19.augusts - 2020.gada 18.augusts</t>
  </si>
  <si>
    <t>Viedo pilsētvides tehnoloģiju izmantošana apgaismojuma infrastruktūrā Jūrmalā, samazinot siltumnīcefekta gāzu emisijas</t>
  </si>
  <si>
    <t>2018.gada 1.decembris - 2019.gada 31.maijs</t>
  </si>
  <si>
    <t>2016.gada 1.novembris - 2021.gada 31.decembris</t>
  </si>
  <si>
    <t>2018.gada 3.septembris - 2019.gada 30.jūnijs</t>
  </si>
  <si>
    <t>Mediji vieno un šķir</t>
  </si>
  <si>
    <t>“Iniciatīvas veicināšana un kapacitātes stiprināšana jauniešu uzņēmējdarbības sekmēšanai”/ “Increased initiative and capacity building regarding youth entrepreneurship”</t>
  </si>
  <si>
    <t>Jūrmalas pilsētas dome/
BJIC</t>
  </si>
  <si>
    <t>2019.gada 1.februāris - 2019.gada 31.oktobris</t>
  </si>
  <si>
    <t>Atbalsts integrētu teritoriālo investīciju īstenošanai Jūrmalas pilsētas pašvaldībā, II kārta</t>
  </si>
  <si>
    <t>2019.gada 1.janvāris - 2021.gada 31.decembris</t>
  </si>
  <si>
    <t>2018.gada 30. septembris - 2019.gada 31. augusts</t>
  </si>
  <si>
    <t>„Sadarbība un zināšanu nodošana dabas tūrisma attīstības veicināšanai/ Cooperation and knowledge transfer for nature tourism development”
(Islande, Dānija)</t>
  </si>
  <si>
    <t>2019.gada 1.marts - 2019.gada 30.augusts</t>
  </si>
  <si>
    <t>2018.gada 1.novembris - 2020.gada 1.novembris</t>
  </si>
  <si>
    <t>2019.gada 1.marts - 2019.gada 30.septembris</t>
  </si>
  <si>
    <t>2015.gada 1.oktobris - 2020.gada 31.decembris</t>
  </si>
  <si>
    <t>2017.gada 1.jūnijs - 2019.gada 31.decembris</t>
  </si>
  <si>
    <t>2016.gada 1.janvāris - 2021.gada 28.februāris</t>
  </si>
  <si>
    <t>2017.gada 19.aprīlis - 2020.gada 18.aprīlis</t>
  </si>
  <si>
    <t>Līdzdalība pilsētplānošanā sabiedrības veselības uzlabošanai/ HEAT</t>
  </si>
  <si>
    <t>2022-2023</t>
  </si>
  <si>
    <t>Informācija par prognozējamo nepieciešamo pašvaldības finansējumu 2019.-2023.gadam pašvaldības plānoto projektu īstenošanai (euro)</t>
  </si>
  <si>
    <r>
      <rPr>
        <b/>
        <u/>
        <sz val="11"/>
        <rFont val="Times New Roman"/>
        <family val="2"/>
        <charset val="186"/>
      </rPr>
      <t>SAM 5.5.1.</t>
    </r>
    <r>
      <rPr>
        <sz val="11"/>
        <rFont val="Times New Roman"/>
        <family val="2"/>
        <charset val="186"/>
      </rPr>
      <t xml:space="preserve"> Jaunu dabas un kultūras tūrisma pakalpojumu radīšana Rīgas jūras līča Rietumu piekrastē</t>
    </r>
  </si>
  <si>
    <t>Starpkultūru saiknes veidošana ar Eiropas Brīvprātīgā Darba starpniecību</t>
  </si>
  <si>
    <t>Ja es būtu / If I were</t>
  </si>
  <si>
    <t>2019.gada 1.marts - 2020.gada 30.aprīlis</t>
  </si>
  <si>
    <r>
      <rPr>
        <b/>
        <u/>
        <sz val="11"/>
        <color theme="1"/>
        <rFont val="Times New Roman"/>
        <family val="2"/>
        <charset val="186"/>
      </rPr>
      <t>SAM 5.6.2.</t>
    </r>
    <r>
      <rPr>
        <sz val="11"/>
        <color theme="1"/>
        <rFont val="Times New Roman"/>
        <family val="2"/>
        <charset val="186"/>
      </rPr>
      <t xml:space="preserve"> Ceļu infrastruktūras atjaunošana un autostāvvietas izbūve Ķemeros</t>
    </r>
  </si>
  <si>
    <t>2019.gada 1.maijs - 2020.gada 30.augusts</t>
  </si>
  <si>
    <r>
      <rPr>
        <b/>
        <u/>
        <sz val="11"/>
        <color theme="1"/>
        <rFont val="Times New Roman"/>
        <family val="2"/>
        <charset val="186"/>
      </rPr>
      <t xml:space="preserve">SAM 3.3.1. </t>
    </r>
    <r>
      <rPr>
        <sz val="11"/>
        <color theme="1"/>
        <rFont val="Times New Roman"/>
        <family val="2"/>
        <charset val="186"/>
      </rPr>
      <t>Pilsētas centrālās daļas ielu brauktuvju un gājēju celiņu atjaunošana un autostāvvietu izbūve</t>
    </r>
  </si>
  <si>
    <t>2018.gada 2.jūlijs - 2019.gada 1.jūlijs</t>
  </si>
  <si>
    <t>līdz 2020.gada 31.oktobrim</t>
  </si>
  <si>
    <t>2019.gada 1.marts - 2020.gada 30.jūnijs</t>
  </si>
  <si>
    <r>
      <rPr>
        <b/>
        <u/>
        <sz val="11"/>
        <rFont val="Times New Roman"/>
        <family val="2"/>
        <charset val="186"/>
      </rPr>
      <t xml:space="preserve">SAM 4.2.2. </t>
    </r>
    <r>
      <rPr>
        <sz val="11"/>
        <rFont val="Times New Roman"/>
        <family val="2"/>
        <charset val="186"/>
      </rPr>
      <t>Jūrmalas Sporta skolas peldbaseinu ēkas pārbūve un energoefektivitātes paaugstināšana</t>
    </r>
  </si>
  <si>
    <t>2019.gada 1.jūlijs - 2020.gada 31.augusts</t>
  </si>
  <si>
    <r>
      <rPr>
        <b/>
        <u/>
        <sz val="11"/>
        <rFont val="Times New Roman"/>
        <family val="2"/>
        <charset val="186"/>
      </rPr>
      <t>SAM 4.2.2.</t>
    </r>
    <r>
      <rPr>
        <sz val="11"/>
        <rFont val="Times New Roman"/>
        <family val="2"/>
        <charset val="186"/>
      </rPr>
      <t xml:space="preserve"> Jūrmalas pilsētas Ķemeru pamatskolas ēkas pārbūve un energoefektivitātes paaugstināšana</t>
    </r>
  </si>
  <si>
    <t>2019.gada 1.aprīlis - 2021.gada 30.jūnijs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</si>
</sst>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2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color rgb="FFFF0000"/>
      <name val="Times New Roman"/>
      <family val="2"/>
      <charset val="186"/>
    </font>
    <font>
      <b/>
      <sz val="11"/>
      <name val="Times New Roman"/>
      <family val="2"/>
      <charset val="186"/>
    </font>
    <font>
      <b/>
      <u/>
      <sz val="11"/>
      <name val="Times New Roman"/>
      <family val="2"/>
      <charset val="186"/>
    </font>
    <font>
      <sz val="11"/>
      <color rgb="FF0070C0"/>
      <name val="Times New Roman"/>
      <family val="2"/>
      <charset val="186"/>
    </font>
    <font>
      <b/>
      <sz val="13"/>
      <color theme="1"/>
      <name val="Times New Roman"/>
      <family val="1"/>
      <charset val="186"/>
    </font>
    <font>
      <u/>
      <sz val="11"/>
      <name val="Times New Roman"/>
      <family val="2"/>
      <charset val="186"/>
    </font>
    <font>
      <b/>
      <sz val="16"/>
      <color rgb="FF0070C0"/>
      <name val="Times New Roman"/>
      <family val="1"/>
      <charset val="186"/>
    </font>
    <font>
      <sz val="12"/>
      <name val="Times New Roman"/>
      <family val="2"/>
      <charset val="186"/>
    </font>
    <font>
      <b/>
      <u/>
      <sz val="11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8" xfId="0" applyNumberForma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3" fontId="1" fillId="0" borderId="28" xfId="0" applyNumberFormat="1" applyFont="1" applyFill="1" applyBorder="1"/>
    <xf numFmtId="3" fontId="1" fillId="0" borderId="29" xfId="0" applyNumberFormat="1" applyFont="1" applyFill="1" applyBorder="1"/>
    <xf numFmtId="3" fontId="1" fillId="0" borderId="30" xfId="0" applyNumberFormat="1" applyFont="1" applyFill="1" applyBorder="1"/>
    <xf numFmtId="3" fontId="2" fillId="0" borderId="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33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3" fontId="0" fillId="0" borderId="27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0" fillId="0" borderId="0" xfId="0" applyFont="1"/>
    <xf numFmtId="0" fontId="2" fillId="0" borderId="5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11" fillId="0" borderId="0" xfId="0" applyNumberFormat="1" applyFont="1"/>
    <xf numFmtId="3" fontId="2" fillId="0" borderId="3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2" fillId="3" borderId="14" xfId="0" applyNumberFormat="1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27" xfId="0" applyNumberFormat="1" applyFont="1" applyFill="1" applyBorder="1" applyAlignment="1">
      <alignment horizontal="right" vertical="center" wrapText="1"/>
    </xf>
    <xf numFmtId="3" fontId="2" fillId="3" borderId="33" xfId="0" applyNumberFormat="1" applyFont="1" applyFill="1" applyBorder="1" applyAlignment="1">
      <alignment vertical="center"/>
    </xf>
    <xf numFmtId="3" fontId="2" fillId="3" borderId="36" xfId="0" applyNumberFormat="1" applyFont="1" applyFill="1" applyBorder="1" applyAlignment="1">
      <alignment vertical="center"/>
    </xf>
    <xf numFmtId="3" fontId="2" fillId="3" borderId="37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vertical="center"/>
    </xf>
    <xf numFmtId="3" fontId="2" fillId="3" borderId="34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left" vertical="center" wrapText="1"/>
    </xf>
    <xf numFmtId="3" fontId="5" fillId="0" borderId="45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vertical="center"/>
    </xf>
    <xf numFmtId="3" fontId="2" fillId="3" borderId="32" xfId="0" applyNumberFormat="1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3" xfId="0" applyFont="1" applyBorder="1" applyAlignment="1">
      <alignment wrapText="1"/>
    </xf>
    <xf numFmtId="0" fontId="5" fillId="0" borderId="0" xfId="0" applyFont="1"/>
    <xf numFmtId="3" fontId="0" fillId="0" borderId="45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80" zoomScaleNormal="80" workbookViewId="0">
      <selection activeCell="L12" sqref="L12"/>
    </sheetView>
  </sheetViews>
  <sheetFormatPr defaultRowHeight="15" x14ac:dyDescent="0.25"/>
  <cols>
    <col min="1" max="1" width="5.85546875" style="1" customWidth="1"/>
    <col min="2" max="2" width="45.7109375" customWidth="1"/>
    <col min="3" max="3" width="23" customWidth="1"/>
    <col min="4" max="4" width="12.28515625" customWidth="1"/>
    <col min="5" max="5" width="11.42578125" customWidth="1"/>
    <col min="6" max="6" width="15.42578125" customWidth="1"/>
    <col min="7" max="16" width="11.42578125" customWidth="1"/>
    <col min="17" max="17" width="11.85546875" customWidth="1"/>
    <col min="18" max="18" width="25.5703125" customWidth="1"/>
  </cols>
  <sheetData>
    <row r="1" spans="1:19" ht="16.5" x14ac:dyDescent="0.25">
      <c r="A1" s="99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3" spans="1:19" ht="37.5" customHeight="1" x14ac:dyDescent="0.25">
      <c r="A3" s="100" t="s">
        <v>0</v>
      </c>
      <c r="B3" s="102" t="s">
        <v>1</v>
      </c>
      <c r="C3" s="104" t="s">
        <v>2</v>
      </c>
      <c r="D3" s="106" t="s">
        <v>12</v>
      </c>
      <c r="E3" s="113">
        <v>2019</v>
      </c>
      <c r="F3" s="114"/>
      <c r="G3" s="115"/>
      <c r="H3" s="113">
        <v>2020</v>
      </c>
      <c r="I3" s="114"/>
      <c r="J3" s="115"/>
      <c r="K3" s="116">
        <v>2021</v>
      </c>
      <c r="L3" s="117"/>
      <c r="M3" s="118"/>
      <c r="N3" s="114" t="s">
        <v>91</v>
      </c>
      <c r="O3" s="114"/>
      <c r="P3" s="115"/>
      <c r="Q3" s="102" t="s">
        <v>5</v>
      </c>
      <c r="R3" s="104" t="s">
        <v>9</v>
      </c>
    </row>
    <row r="4" spans="1:19" ht="64.5" customHeight="1" thickBot="1" x14ac:dyDescent="0.3">
      <c r="A4" s="101"/>
      <c r="B4" s="103"/>
      <c r="C4" s="105"/>
      <c r="D4" s="107"/>
      <c r="E4" s="7" t="s">
        <v>13</v>
      </c>
      <c r="F4" s="6" t="s">
        <v>14</v>
      </c>
      <c r="G4" s="8" t="s">
        <v>15</v>
      </c>
      <c r="H4" s="32" t="s">
        <v>13</v>
      </c>
      <c r="I4" s="34" t="s">
        <v>14</v>
      </c>
      <c r="J4" s="33" t="s">
        <v>15</v>
      </c>
      <c r="K4" s="7" t="s">
        <v>13</v>
      </c>
      <c r="L4" s="34" t="s">
        <v>14</v>
      </c>
      <c r="M4" s="8" t="s">
        <v>15</v>
      </c>
      <c r="N4" s="80" t="s">
        <v>13</v>
      </c>
      <c r="O4" s="34" t="s">
        <v>14</v>
      </c>
      <c r="P4" s="33" t="s">
        <v>15</v>
      </c>
      <c r="Q4" s="103"/>
      <c r="R4" s="105"/>
    </row>
    <row r="5" spans="1:19" s="2" customFormat="1" ht="38.25" customHeight="1" x14ac:dyDescent="0.25">
      <c r="A5" s="83">
        <v>1</v>
      </c>
      <c r="B5" s="61" t="s">
        <v>16</v>
      </c>
      <c r="C5" s="61" t="s">
        <v>8</v>
      </c>
      <c r="D5" s="62">
        <v>186793</v>
      </c>
      <c r="E5" s="63"/>
      <c r="F5" s="64"/>
      <c r="G5" s="65">
        <v>10137</v>
      </c>
      <c r="H5" s="63"/>
      <c r="I5" s="64"/>
      <c r="J5" s="65">
        <v>8390</v>
      </c>
      <c r="K5" s="84"/>
      <c r="L5" s="64"/>
      <c r="M5" s="67"/>
      <c r="N5" s="66"/>
      <c r="O5" s="85"/>
      <c r="P5" s="86"/>
      <c r="Q5" s="87" t="s">
        <v>6</v>
      </c>
      <c r="R5" s="69" t="s">
        <v>86</v>
      </c>
    </row>
    <row r="6" spans="1:19" s="2" customFormat="1" ht="30" x14ac:dyDescent="0.25">
      <c r="A6" s="83">
        <v>2</v>
      </c>
      <c r="B6" s="61" t="s">
        <v>18</v>
      </c>
      <c r="C6" s="61" t="s">
        <v>19</v>
      </c>
      <c r="D6" s="62">
        <v>1602232</v>
      </c>
      <c r="E6" s="63">
        <v>20754</v>
      </c>
      <c r="F6" s="64"/>
      <c r="G6" s="65">
        <v>18311</v>
      </c>
      <c r="H6" s="63"/>
      <c r="I6" s="64"/>
      <c r="J6" s="65">
        <v>204241</v>
      </c>
      <c r="K6" s="84"/>
      <c r="L6" s="64"/>
      <c r="M6" s="67">
        <v>202582</v>
      </c>
      <c r="N6" s="66"/>
      <c r="O6" s="64"/>
      <c r="P6" s="67">
        <v>234327</v>
      </c>
      <c r="Q6" s="87" t="s">
        <v>6</v>
      </c>
      <c r="R6" s="69" t="s">
        <v>28</v>
      </c>
    </row>
    <row r="7" spans="1:19" s="10" customFormat="1" ht="30" x14ac:dyDescent="0.25">
      <c r="A7" s="83">
        <v>3</v>
      </c>
      <c r="B7" s="61" t="s">
        <v>20</v>
      </c>
      <c r="C7" s="61" t="s">
        <v>23</v>
      </c>
      <c r="D7" s="62">
        <v>584734</v>
      </c>
      <c r="E7" s="63">
        <v>57369</v>
      </c>
      <c r="F7" s="64"/>
      <c r="G7" s="65">
        <v>4141</v>
      </c>
      <c r="H7" s="63"/>
      <c r="I7" s="64"/>
      <c r="J7" s="65">
        <v>1215</v>
      </c>
      <c r="K7" s="84"/>
      <c r="L7" s="64"/>
      <c r="M7" s="67"/>
      <c r="N7" s="66"/>
      <c r="O7" s="64"/>
      <c r="P7" s="67"/>
      <c r="Q7" s="68" t="s">
        <v>6</v>
      </c>
      <c r="R7" s="69" t="s">
        <v>89</v>
      </c>
    </row>
    <row r="8" spans="1:19" s="2" customFormat="1" ht="30" x14ac:dyDescent="0.25">
      <c r="A8" s="83">
        <v>4</v>
      </c>
      <c r="B8" s="61" t="s">
        <v>22</v>
      </c>
      <c r="C8" s="61" t="s">
        <v>10</v>
      </c>
      <c r="D8" s="62">
        <v>27300</v>
      </c>
      <c r="E8" s="63"/>
      <c r="F8" s="64"/>
      <c r="G8" s="65">
        <v>174</v>
      </c>
      <c r="H8" s="63"/>
      <c r="I8" s="64"/>
      <c r="J8" s="65"/>
      <c r="K8" s="84"/>
      <c r="L8" s="64"/>
      <c r="M8" s="67"/>
      <c r="N8" s="66"/>
      <c r="O8" s="64"/>
      <c r="P8" s="67"/>
      <c r="Q8" s="68" t="s">
        <v>6</v>
      </c>
      <c r="R8" s="69" t="s">
        <v>40</v>
      </c>
    </row>
    <row r="9" spans="1:19" s="2" customFormat="1" ht="45" x14ac:dyDescent="0.25">
      <c r="A9" s="83">
        <v>5</v>
      </c>
      <c r="B9" s="61" t="s">
        <v>64</v>
      </c>
      <c r="C9" s="61" t="s">
        <v>10</v>
      </c>
      <c r="D9" s="62">
        <v>4838109</v>
      </c>
      <c r="E9" s="63"/>
      <c r="F9" s="64">
        <v>502733</v>
      </c>
      <c r="G9" s="65">
        <v>93059</v>
      </c>
      <c r="H9" s="63"/>
      <c r="I9" s="64">
        <v>439738</v>
      </c>
      <c r="J9" s="65">
        <v>80532</v>
      </c>
      <c r="K9" s="84">
        <v>312263</v>
      </c>
      <c r="L9" s="64">
        <v>240529</v>
      </c>
      <c r="M9" s="67">
        <v>23265</v>
      </c>
      <c r="N9" s="66"/>
      <c r="O9" s="64"/>
      <c r="P9" s="67"/>
      <c r="Q9" s="68" t="s">
        <v>6</v>
      </c>
      <c r="R9" s="69" t="s">
        <v>73</v>
      </c>
      <c r="S9" s="56"/>
    </row>
    <row r="10" spans="1:19" s="10" customFormat="1" ht="30" x14ac:dyDescent="0.25">
      <c r="A10" s="83">
        <v>6</v>
      </c>
      <c r="B10" s="61" t="s">
        <v>26</v>
      </c>
      <c r="C10" s="61" t="s">
        <v>25</v>
      </c>
      <c r="D10" s="62">
        <v>8285</v>
      </c>
      <c r="E10" s="63">
        <v>2072</v>
      </c>
      <c r="F10" s="64"/>
      <c r="G10" s="65"/>
      <c r="H10" s="63"/>
      <c r="I10" s="64"/>
      <c r="J10" s="65"/>
      <c r="K10" s="84"/>
      <c r="L10" s="64"/>
      <c r="M10" s="67"/>
      <c r="N10" s="66"/>
      <c r="O10" s="64"/>
      <c r="P10" s="67"/>
      <c r="Q10" s="68" t="s">
        <v>6</v>
      </c>
      <c r="R10" s="69" t="s">
        <v>27</v>
      </c>
    </row>
    <row r="11" spans="1:19" s="10" customFormat="1" ht="30" x14ac:dyDescent="0.25">
      <c r="A11" s="83">
        <v>7</v>
      </c>
      <c r="B11" s="61" t="s">
        <v>90</v>
      </c>
      <c r="C11" s="61" t="s">
        <v>10</v>
      </c>
      <c r="D11" s="62">
        <v>21500</v>
      </c>
      <c r="E11" s="63">
        <v>4453</v>
      </c>
      <c r="F11" s="64">
        <v>1692</v>
      </c>
      <c r="G11" s="65"/>
      <c r="H11" s="63"/>
      <c r="I11" s="64"/>
      <c r="J11" s="65"/>
      <c r="K11" s="84"/>
      <c r="L11" s="64"/>
      <c r="M11" s="67"/>
      <c r="N11" s="66"/>
      <c r="O11" s="64"/>
      <c r="P11" s="67"/>
      <c r="Q11" s="68" t="s">
        <v>6</v>
      </c>
      <c r="R11" s="69" t="s">
        <v>41</v>
      </c>
    </row>
    <row r="12" spans="1:19" s="9" customFormat="1" ht="75" x14ac:dyDescent="0.25">
      <c r="A12" s="83">
        <v>8</v>
      </c>
      <c r="B12" s="70" t="s">
        <v>30</v>
      </c>
      <c r="C12" s="70" t="s">
        <v>11</v>
      </c>
      <c r="D12" s="71">
        <v>27135</v>
      </c>
      <c r="E12" s="72">
        <v>6784</v>
      </c>
      <c r="F12" s="73"/>
      <c r="G12" s="74"/>
      <c r="H12" s="72"/>
      <c r="I12" s="73"/>
      <c r="J12" s="74"/>
      <c r="K12" s="88"/>
      <c r="L12" s="73"/>
      <c r="M12" s="76"/>
      <c r="N12" s="75"/>
      <c r="O12" s="73"/>
      <c r="P12" s="76"/>
      <c r="Q12" s="89" t="s">
        <v>6</v>
      </c>
      <c r="R12" s="90" t="s">
        <v>31</v>
      </c>
    </row>
    <row r="13" spans="1:19" ht="30" x14ac:dyDescent="0.25">
      <c r="A13" s="83">
        <v>9</v>
      </c>
      <c r="B13" s="70" t="s">
        <v>33</v>
      </c>
      <c r="C13" s="70" t="s">
        <v>19</v>
      </c>
      <c r="D13" s="71">
        <v>45355</v>
      </c>
      <c r="E13" s="72">
        <v>3531</v>
      </c>
      <c r="F13" s="73">
        <v>2520</v>
      </c>
      <c r="G13" s="74"/>
      <c r="H13" s="72"/>
      <c r="I13" s="73">
        <v>2520</v>
      </c>
      <c r="J13" s="74"/>
      <c r="K13" s="88"/>
      <c r="L13" s="73">
        <v>2521</v>
      </c>
      <c r="M13" s="76"/>
      <c r="N13" s="75"/>
      <c r="O13" s="73">
        <v>2520</v>
      </c>
      <c r="P13" s="76"/>
      <c r="Q13" s="89" t="s">
        <v>6</v>
      </c>
      <c r="R13" s="90" t="s">
        <v>32</v>
      </c>
    </row>
    <row r="14" spans="1:19" ht="30" x14ac:dyDescent="0.25">
      <c r="A14" s="83">
        <v>10</v>
      </c>
      <c r="B14" s="36" t="s">
        <v>43</v>
      </c>
      <c r="C14" s="36" t="s">
        <v>10</v>
      </c>
      <c r="D14" s="37">
        <v>26355</v>
      </c>
      <c r="E14" s="38">
        <v>4684</v>
      </c>
      <c r="F14" s="39">
        <v>5621</v>
      </c>
      <c r="G14" s="40">
        <v>12273</v>
      </c>
      <c r="H14" s="38"/>
      <c r="I14" s="39"/>
      <c r="J14" s="40"/>
      <c r="K14" s="91"/>
      <c r="L14" s="39"/>
      <c r="M14" s="60"/>
      <c r="N14" s="45"/>
      <c r="O14" s="39"/>
      <c r="P14" s="60"/>
      <c r="Q14" s="49" t="s">
        <v>6</v>
      </c>
      <c r="R14" s="46" t="s">
        <v>24</v>
      </c>
    </row>
    <row r="15" spans="1:19" ht="30" x14ac:dyDescent="0.25">
      <c r="A15" s="83">
        <v>11</v>
      </c>
      <c r="B15" s="36" t="s">
        <v>35</v>
      </c>
      <c r="C15" s="36" t="s">
        <v>10</v>
      </c>
      <c r="D15" s="37">
        <v>200000</v>
      </c>
      <c r="E15" s="38"/>
      <c r="F15" s="39">
        <v>8250</v>
      </c>
      <c r="G15" s="40"/>
      <c r="H15" s="38"/>
      <c r="I15" s="39">
        <v>14250</v>
      </c>
      <c r="J15" s="40"/>
      <c r="K15" s="91"/>
      <c r="L15" s="39"/>
      <c r="M15" s="60"/>
      <c r="N15" s="45"/>
      <c r="O15" s="39"/>
      <c r="P15" s="60"/>
      <c r="Q15" s="49" t="s">
        <v>17</v>
      </c>
      <c r="R15" s="46" t="s">
        <v>34</v>
      </c>
    </row>
    <row r="16" spans="1:19" ht="30" x14ac:dyDescent="0.25">
      <c r="A16" s="83">
        <v>12</v>
      </c>
      <c r="B16" s="36" t="s">
        <v>36</v>
      </c>
      <c r="C16" s="36" t="s">
        <v>8</v>
      </c>
      <c r="D16" s="37">
        <v>9630</v>
      </c>
      <c r="E16" s="38">
        <v>1756</v>
      </c>
      <c r="F16" s="39"/>
      <c r="G16" s="40"/>
      <c r="H16" s="38"/>
      <c r="I16" s="39"/>
      <c r="J16" s="40"/>
      <c r="K16" s="91"/>
      <c r="L16" s="39"/>
      <c r="M16" s="60"/>
      <c r="N16" s="45"/>
      <c r="O16" s="39"/>
      <c r="P16" s="60"/>
      <c r="Q16" s="49" t="s">
        <v>6</v>
      </c>
      <c r="R16" s="46" t="s">
        <v>45</v>
      </c>
    </row>
    <row r="17" spans="1:19" s="9" customFormat="1" ht="30" x14ac:dyDescent="0.25">
      <c r="A17" s="83">
        <v>13</v>
      </c>
      <c r="B17" s="36" t="s">
        <v>38</v>
      </c>
      <c r="C17" s="36" t="s">
        <v>10</v>
      </c>
      <c r="D17" s="37">
        <v>200000</v>
      </c>
      <c r="E17" s="38"/>
      <c r="F17" s="39"/>
      <c r="G17" s="40">
        <v>10000</v>
      </c>
      <c r="H17" s="38"/>
      <c r="I17" s="39"/>
      <c r="J17" s="40"/>
      <c r="K17" s="91"/>
      <c r="L17" s="39"/>
      <c r="M17" s="60"/>
      <c r="N17" s="45"/>
      <c r="O17" s="39"/>
      <c r="P17" s="60"/>
      <c r="Q17" s="49" t="s">
        <v>17</v>
      </c>
      <c r="R17" s="46" t="s">
        <v>37</v>
      </c>
    </row>
    <row r="18" spans="1:19" ht="30" x14ac:dyDescent="0.25">
      <c r="A18" s="83">
        <v>14</v>
      </c>
      <c r="B18" s="36" t="s">
        <v>29</v>
      </c>
      <c r="C18" s="36" t="s">
        <v>21</v>
      </c>
      <c r="D18" s="37">
        <v>334703</v>
      </c>
      <c r="E18" s="38">
        <v>30642</v>
      </c>
      <c r="F18" s="39"/>
      <c r="G18" s="40"/>
      <c r="H18" s="38"/>
      <c r="I18" s="39"/>
      <c r="J18" s="40"/>
      <c r="K18" s="91"/>
      <c r="L18" s="39"/>
      <c r="M18" s="60"/>
      <c r="N18" s="45"/>
      <c r="O18" s="39"/>
      <c r="P18" s="60"/>
      <c r="Q18" s="49" t="s">
        <v>6</v>
      </c>
      <c r="R18" s="46" t="s">
        <v>39</v>
      </c>
    </row>
    <row r="19" spans="1:19" ht="45" x14ac:dyDescent="0.25">
      <c r="A19" s="83">
        <v>15</v>
      </c>
      <c r="B19" s="36" t="s">
        <v>46</v>
      </c>
      <c r="C19" s="36" t="s">
        <v>10</v>
      </c>
      <c r="D19" s="37">
        <v>1095093</v>
      </c>
      <c r="E19" s="38">
        <v>56684</v>
      </c>
      <c r="F19" s="39">
        <v>393374</v>
      </c>
      <c r="G19" s="40">
        <v>10555</v>
      </c>
      <c r="H19" s="38"/>
      <c r="I19" s="39"/>
      <c r="J19" s="40"/>
      <c r="K19" s="91"/>
      <c r="L19" s="39"/>
      <c r="M19" s="60"/>
      <c r="N19" s="45"/>
      <c r="O19" s="39"/>
      <c r="P19" s="60"/>
      <c r="Q19" s="49" t="s">
        <v>6</v>
      </c>
      <c r="R19" s="46" t="s">
        <v>74</v>
      </c>
      <c r="S19" s="56"/>
    </row>
    <row r="20" spans="1:19" ht="45" x14ac:dyDescent="0.25">
      <c r="A20" s="83">
        <v>16</v>
      </c>
      <c r="B20" s="5" t="s">
        <v>47</v>
      </c>
      <c r="C20" s="5" t="s">
        <v>10</v>
      </c>
      <c r="D20" s="37">
        <v>167877</v>
      </c>
      <c r="E20" s="38">
        <v>6207</v>
      </c>
      <c r="F20" s="39">
        <v>62427</v>
      </c>
      <c r="G20" s="40">
        <v>13218</v>
      </c>
      <c r="H20" s="15"/>
      <c r="I20" s="24"/>
      <c r="J20" s="25"/>
      <c r="K20" s="92"/>
      <c r="L20" s="24"/>
      <c r="M20" s="23"/>
      <c r="N20" s="14"/>
      <c r="O20" s="24"/>
      <c r="P20" s="23"/>
      <c r="Q20" s="52" t="s">
        <v>6</v>
      </c>
      <c r="R20" s="46" t="s">
        <v>74</v>
      </c>
      <c r="S20" s="56"/>
    </row>
    <row r="21" spans="1:19" ht="45" x14ac:dyDescent="0.25">
      <c r="A21" s="83">
        <v>17</v>
      </c>
      <c r="B21" s="36" t="s">
        <v>63</v>
      </c>
      <c r="C21" s="50" t="s">
        <v>10</v>
      </c>
      <c r="D21" s="37">
        <v>2520936</v>
      </c>
      <c r="E21" s="38"/>
      <c r="F21" s="39">
        <v>130577</v>
      </c>
      <c r="G21" s="40">
        <v>589011</v>
      </c>
      <c r="H21" s="38">
        <v>64476</v>
      </c>
      <c r="I21" s="39">
        <v>98133</v>
      </c>
      <c r="J21" s="40">
        <v>382585</v>
      </c>
      <c r="K21" s="91"/>
      <c r="L21" s="39"/>
      <c r="M21" s="60"/>
      <c r="N21" s="45"/>
      <c r="O21" s="39"/>
      <c r="P21" s="60"/>
      <c r="Q21" s="49" t="s">
        <v>17</v>
      </c>
      <c r="R21" s="46" t="s">
        <v>96</v>
      </c>
      <c r="S21" s="56"/>
    </row>
    <row r="22" spans="1:19" ht="51.75" customHeight="1" x14ac:dyDescent="0.25">
      <c r="A22" s="83">
        <v>18</v>
      </c>
      <c r="B22" s="36" t="s">
        <v>93</v>
      </c>
      <c r="C22" s="50" t="s">
        <v>10</v>
      </c>
      <c r="D22" s="37">
        <v>7022934</v>
      </c>
      <c r="E22" s="38">
        <v>187303</v>
      </c>
      <c r="F22" s="39">
        <v>592967</v>
      </c>
      <c r="G22" s="40">
        <v>9377</v>
      </c>
      <c r="H22" s="38">
        <v>172180</v>
      </c>
      <c r="I22" s="39"/>
      <c r="J22" s="40"/>
      <c r="K22" s="91"/>
      <c r="L22" s="39"/>
      <c r="M22" s="60"/>
      <c r="N22" s="45"/>
      <c r="O22" s="39"/>
      <c r="P22" s="60"/>
      <c r="Q22" s="49" t="s">
        <v>6</v>
      </c>
      <c r="R22" s="46" t="s">
        <v>88</v>
      </c>
      <c r="S22" s="56"/>
    </row>
    <row r="23" spans="1:19" s="9" customFormat="1" ht="30" x14ac:dyDescent="0.25">
      <c r="A23" s="83">
        <v>19</v>
      </c>
      <c r="B23" s="36" t="s">
        <v>44</v>
      </c>
      <c r="C23" s="50" t="s">
        <v>10</v>
      </c>
      <c r="D23" s="37">
        <v>39267</v>
      </c>
      <c r="E23" s="38"/>
      <c r="F23" s="39"/>
      <c r="G23" s="40">
        <v>221</v>
      </c>
      <c r="H23" s="38"/>
      <c r="I23" s="39"/>
      <c r="J23" s="40"/>
      <c r="K23" s="91"/>
      <c r="L23" s="39"/>
      <c r="M23" s="60"/>
      <c r="N23" s="45"/>
      <c r="O23" s="39"/>
      <c r="P23" s="60"/>
      <c r="Q23" s="49" t="s">
        <v>6</v>
      </c>
      <c r="R23" s="46" t="s">
        <v>45</v>
      </c>
    </row>
    <row r="24" spans="1:19" s="9" customFormat="1" ht="30" x14ac:dyDescent="0.25">
      <c r="A24" s="83">
        <v>20</v>
      </c>
      <c r="B24" s="5" t="s">
        <v>94</v>
      </c>
      <c r="C24" s="5" t="s">
        <v>48</v>
      </c>
      <c r="D24" s="37">
        <v>14534</v>
      </c>
      <c r="E24" s="38">
        <v>2907</v>
      </c>
      <c r="F24" s="39"/>
      <c r="G24" s="40"/>
      <c r="H24" s="38"/>
      <c r="I24" s="39"/>
      <c r="J24" s="40"/>
      <c r="K24" s="91"/>
      <c r="L24" s="39"/>
      <c r="M24" s="60"/>
      <c r="N24" s="45"/>
      <c r="O24" s="39"/>
      <c r="P24" s="60"/>
      <c r="Q24" s="49" t="s">
        <v>6</v>
      </c>
      <c r="R24" s="46" t="s">
        <v>49</v>
      </c>
    </row>
    <row r="25" spans="1:19" ht="30" x14ac:dyDescent="0.25">
      <c r="A25" s="83">
        <v>21</v>
      </c>
      <c r="B25" s="4" t="s">
        <v>97</v>
      </c>
      <c r="C25" s="4" t="s">
        <v>10</v>
      </c>
      <c r="D25" s="44">
        <v>2767800</v>
      </c>
      <c r="E25" s="28"/>
      <c r="F25" s="29">
        <v>28323</v>
      </c>
      <c r="G25" s="30">
        <v>19748</v>
      </c>
      <c r="H25" s="28">
        <v>125230</v>
      </c>
      <c r="I25" s="29">
        <v>133692</v>
      </c>
      <c r="J25" s="30">
        <v>29622</v>
      </c>
      <c r="K25" s="96"/>
      <c r="L25" s="29"/>
      <c r="M25" s="26"/>
      <c r="N25" s="27"/>
      <c r="O25" s="29"/>
      <c r="P25" s="26"/>
      <c r="Q25" s="35" t="s">
        <v>17</v>
      </c>
      <c r="R25" s="31" t="s">
        <v>98</v>
      </c>
      <c r="S25" s="56"/>
    </row>
    <row r="26" spans="1:19" s="9" customFormat="1" ht="30" x14ac:dyDescent="0.25">
      <c r="A26" s="83">
        <v>22</v>
      </c>
      <c r="B26" s="5" t="s">
        <v>51</v>
      </c>
      <c r="C26" s="5" t="s">
        <v>50</v>
      </c>
      <c r="D26" s="37">
        <v>10620</v>
      </c>
      <c r="E26" s="38">
        <v>2124</v>
      </c>
      <c r="F26" s="39"/>
      <c r="G26" s="40"/>
      <c r="H26" s="38"/>
      <c r="I26" s="39"/>
      <c r="J26" s="40"/>
      <c r="K26" s="91"/>
      <c r="L26" s="39"/>
      <c r="M26" s="60"/>
      <c r="N26" s="45"/>
      <c r="O26" s="39"/>
      <c r="P26" s="60"/>
      <c r="Q26" s="49" t="s">
        <v>17</v>
      </c>
      <c r="R26" s="46" t="s">
        <v>52</v>
      </c>
    </row>
    <row r="27" spans="1:19" s="9" customFormat="1" ht="30" x14ac:dyDescent="0.25">
      <c r="A27" s="83">
        <v>23</v>
      </c>
      <c r="B27" s="5" t="s">
        <v>95</v>
      </c>
      <c r="C27" s="5" t="s">
        <v>50</v>
      </c>
      <c r="D27" s="37">
        <v>20140</v>
      </c>
      <c r="E27" s="38"/>
      <c r="F27" s="39"/>
      <c r="G27" s="40"/>
      <c r="H27" s="38">
        <v>4028</v>
      </c>
      <c r="I27" s="39"/>
      <c r="J27" s="40"/>
      <c r="K27" s="91"/>
      <c r="L27" s="39"/>
      <c r="M27" s="60"/>
      <c r="N27" s="45"/>
      <c r="O27" s="39"/>
      <c r="P27" s="60"/>
      <c r="Q27" s="49" t="s">
        <v>6</v>
      </c>
      <c r="R27" s="46" t="s">
        <v>84</v>
      </c>
    </row>
    <row r="28" spans="1:19" s="9" customFormat="1" ht="30" x14ac:dyDescent="0.25">
      <c r="A28" s="83">
        <v>24</v>
      </c>
      <c r="B28" s="5" t="s">
        <v>62</v>
      </c>
      <c r="C28" s="50" t="s">
        <v>10</v>
      </c>
      <c r="D28" s="37">
        <v>1097484</v>
      </c>
      <c r="E28" s="38">
        <v>48998</v>
      </c>
      <c r="F28" s="39">
        <v>485116</v>
      </c>
      <c r="G28" s="40">
        <v>1023</v>
      </c>
      <c r="H28" s="38"/>
      <c r="I28" s="39"/>
      <c r="J28" s="40"/>
      <c r="K28" s="91"/>
      <c r="L28" s="39"/>
      <c r="M28" s="60"/>
      <c r="N28" s="45"/>
      <c r="O28" s="39"/>
      <c r="P28" s="60"/>
      <c r="Q28" s="49" t="s">
        <v>6</v>
      </c>
      <c r="R28" s="46" t="s">
        <v>87</v>
      </c>
      <c r="S28" s="93"/>
    </row>
    <row r="29" spans="1:19" s="9" customFormat="1" ht="45" x14ac:dyDescent="0.25">
      <c r="A29" s="83">
        <v>25</v>
      </c>
      <c r="B29" s="5" t="s">
        <v>53</v>
      </c>
      <c r="C29" s="5" t="s">
        <v>55</v>
      </c>
      <c r="D29" s="37">
        <v>3500</v>
      </c>
      <c r="E29" s="38">
        <v>350</v>
      </c>
      <c r="F29" s="39"/>
      <c r="G29" s="40"/>
      <c r="H29" s="38"/>
      <c r="I29" s="39"/>
      <c r="J29" s="40"/>
      <c r="K29" s="91"/>
      <c r="L29" s="39"/>
      <c r="M29" s="60"/>
      <c r="N29" s="45"/>
      <c r="O29" s="39"/>
      <c r="P29" s="60"/>
      <c r="Q29" s="49" t="s">
        <v>6</v>
      </c>
      <c r="R29" s="46" t="s">
        <v>54</v>
      </c>
    </row>
    <row r="30" spans="1:19" ht="45" x14ac:dyDescent="0.25">
      <c r="A30" s="83">
        <v>26</v>
      </c>
      <c r="B30" s="54" t="s">
        <v>61</v>
      </c>
      <c r="C30" s="5" t="s">
        <v>10</v>
      </c>
      <c r="D30" s="37">
        <v>7676023</v>
      </c>
      <c r="E30" s="48"/>
      <c r="F30" s="39">
        <v>113238</v>
      </c>
      <c r="G30" s="78"/>
      <c r="H30" s="38">
        <v>664297</v>
      </c>
      <c r="I30" s="39">
        <f>138129+639697</f>
        <v>777826</v>
      </c>
      <c r="J30" s="40">
        <f>47757</f>
        <v>47757</v>
      </c>
      <c r="K30" s="81"/>
      <c r="L30" s="39">
        <v>476492</v>
      </c>
      <c r="M30" s="60">
        <v>364930</v>
      </c>
      <c r="N30" s="47"/>
      <c r="O30" s="77"/>
      <c r="P30" s="79"/>
      <c r="Q30" s="49" t="s">
        <v>17</v>
      </c>
      <c r="R30" s="46" t="s">
        <v>106</v>
      </c>
      <c r="S30" s="56"/>
    </row>
    <row r="31" spans="1:19" s="51" customFormat="1" ht="30" x14ac:dyDescent="0.25">
      <c r="A31" s="97">
        <v>27</v>
      </c>
      <c r="B31" s="98" t="s">
        <v>99</v>
      </c>
      <c r="C31" s="4" t="s">
        <v>10</v>
      </c>
      <c r="D31" s="44">
        <v>607476</v>
      </c>
      <c r="E31" s="28">
        <v>28650</v>
      </c>
      <c r="F31" s="29">
        <v>12709</v>
      </c>
      <c r="G31" s="30"/>
      <c r="H31" s="28"/>
      <c r="I31" s="29"/>
      <c r="J31" s="30"/>
      <c r="K31" s="96"/>
      <c r="L31" s="29"/>
      <c r="M31" s="26"/>
      <c r="N31" s="27"/>
      <c r="O31" s="29"/>
      <c r="P31" s="26"/>
      <c r="Q31" s="35" t="s">
        <v>17</v>
      </c>
      <c r="R31" s="31" t="s">
        <v>100</v>
      </c>
    </row>
    <row r="32" spans="1:19" s="9" customFormat="1" ht="30" x14ac:dyDescent="0.25">
      <c r="A32" s="83">
        <v>28</v>
      </c>
      <c r="B32" s="5" t="s">
        <v>56</v>
      </c>
      <c r="C32" s="36" t="s">
        <v>11</v>
      </c>
      <c r="D32" s="37">
        <v>13592</v>
      </c>
      <c r="E32" s="38">
        <v>2719</v>
      </c>
      <c r="F32" s="39"/>
      <c r="G32" s="40"/>
      <c r="H32" s="38"/>
      <c r="I32" s="39"/>
      <c r="J32" s="40"/>
      <c r="K32" s="91"/>
      <c r="L32" s="39"/>
      <c r="M32" s="60"/>
      <c r="N32" s="45"/>
      <c r="O32" s="39"/>
      <c r="P32" s="60"/>
      <c r="Q32" s="49" t="s">
        <v>17</v>
      </c>
      <c r="R32" s="46" t="s">
        <v>59</v>
      </c>
    </row>
    <row r="33" spans="1:19" s="9" customFormat="1" ht="60" x14ac:dyDescent="0.25">
      <c r="A33" s="83">
        <v>29</v>
      </c>
      <c r="B33" s="5" t="s">
        <v>57</v>
      </c>
      <c r="C33" s="36" t="s">
        <v>10</v>
      </c>
      <c r="D33" s="53">
        <v>147123</v>
      </c>
      <c r="E33" s="38">
        <v>12324</v>
      </c>
      <c r="F33" s="39">
        <v>7500</v>
      </c>
      <c r="G33" s="40"/>
      <c r="H33" s="38"/>
      <c r="I33" s="39">
        <v>7369</v>
      </c>
      <c r="J33" s="40"/>
      <c r="K33" s="91"/>
      <c r="L33" s="39"/>
      <c r="M33" s="60"/>
      <c r="N33" s="45"/>
      <c r="O33" s="39"/>
      <c r="P33" s="60"/>
      <c r="Q33" s="49" t="s">
        <v>17</v>
      </c>
      <c r="R33" s="46" t="s">
        <v>58</v>
      </c>
    </row>
    <row r="34" spans="1:19" s="9" customFormat="1" ht="30" x14ac:dyDescent="0.25">
      <c r="A34" s="83">
        <v>30</v>
      </c>
      <c r="B34" s="5" t="s">
        <v>60</v>
      </c>
      <c r="C34" s="36" t="s">
        <v>10</v>
      </c>
      <c r="D34" s="53">
        <v>14544122</v>
      </c>
      <c r="E34" s="38"/>
      <c r="F34" s="39">
        <v>35291</v>
      </c>
      <c r="G34" s="40">
        <v>538094</v>
      </c>
      <c r="H34" s="38">
        <v>593300</v>
      </c>
      <c r="I34" s="39">
        <v>907613</v>
      </c>
      <c r="J34" s="40">
        <v>896822</v>
      </c>
      <c r="K34" s="91"/>
      <c r="L34" s="39"/>
      <c r="M34" s="60"/>
      <c r="N34" s="45"/>
      <c r="O34" s="39"/>
      <c r="P34" s="60"/>
      <c r="Q34" s="49" t="s">
        <v>17</v>
      </c>
      <c r="R34" s="46" t="s">
        <v>59</v>
      </c>
      <c r="S34" s="93"/>
    </row>
    <row r="35" spans="1:19" s="9" customFormat="1" ht="75" x14ac:dyDescent="0.25">
      <c r="A35" s="83">
        <v>31</v>
      </c>
      <c r="B35" s="5" t="s">
        <v>65</v>
      </c>
      <c r="C35" s="5" t="s">
        <v>10</v>
      </c>
      <c r="D35" s="53">
        <v>159050</v>
      </c>
      <c r="E35" s="38">
        <v>42139</v>
      </c>
      <c r="F35" s="39">
        <v>7437</v>
      </c>
      <c r="G35" s="40"/>
      <c r="H35" s="38"/>
      <c r="I35" s="39">
        <v>16422</v>
      </c>
      <c r="J35" s="40"/>
      <c r="K35" s="91"/>
      <c r="L35" s="39"/>
      <c r="M35" s="60"/>
      <c r="N35" s="45"/>
      <c r="O35" s="39"/>
      <c r="P35" s="60"/>
      <c r="Q35" s="49" t="s">
        <v>17</v>
      </c>
      <c r="R35" s="46" t="s">
        <v>66</v>
      </c>
    </row>
    <row r="36" spans="1:19" s="9" customFormat="1" ht="30" x14ac:dyDescent="0.25">
      <c r="A36" s="83">
        <v>32</v>
      </c>
      <c r="B36" s="5" t="s">
        <v>67</v>
      </c>
      <c r="C36" s="5" t="s">
        <v>68</v>
      </c>
      <c r="D36" s="53">
        <v>26022</v>
      </c>
      <c r="E36" s="38">
        <v>5205</v>
      </c>
      <c r="F36" s="39"/>
      <c r="G36" s="40"/>
      <c r="H36" s="38"/>
      <c r="I36" s="39"/>
      <c r="J36" s="40"/>
      <c r="K36" s="91"/>
      <c r="L36" s="39"/>
      <c r="M36" s="60"/>
      <c r="N36" s="45"/>
      <c r="O36" s="39"/>
      <c r="P36" s="60"/>
      <c r="Q36" s="49" t="s">
        <v>17</v>
      </c>
      <c r="R36" s="46" t="s">
        <v>101</v>
      </c>
    </row>
    <row r="37" spans="1:19" ht="30" x14ac:dyDescent="0.25">
      <c r="A37" s="83">
        <v>33</v>
      </c>
      <c r="B37" s="5" t="s">
        <v>103</v>
      </c>
      <c r="C37" s="5" t="s">
        <v>10</v>
      </c>
      <c r="D37" s="37">
        <v>2817287</v>
      </c>
      <c r="E37" s="38"/>
      <c r="F37" s="39">
        <v>191017</v>
      </c>
      <c r="G37" s="40">
        <v>447427</v>
      </c>
      <c r="H37" s="38">
        <v>59446</v>
      </c>
      <c r="I37" s="39">
        <v>478804</v>
      </c>
      <c r="J37" s="40">
        <v>1043996</v>
      </c>
      <c r="K37" s="81"/>
      <c r="L37" s="77"/>
      <c r="M37" s="79"/>
      <c r="N37" s="47"/>
      <c r="O37" s="77"/>
      <c r="P37" s="79"/>
      <c r="Q37" s="49" t="s">
        <v>17</v>
      </c>
      <c r="R37" s="46" t="s">
        <v>102</v>
      </c>
    </row>
    <row r="38" spans="1:19" s="9" customFormat="1" ht="30" x14ac:dyDescent="0.25">
      <c r="A38" s="83">
        <v>34</v>
      </c>
      <c r="B38" s="55" t="s">
        <v>69</v>
      </c>
      <c r="C38" s="36" t="s">
        <v>50</v>
      </c>
      <c r="D38" s="37">
        <v>11410</v>
      </c>
      <c r="E38" s="38">
        <v>2282</v>
      </c>
      <c r="F38" s="39"/>
      <c r="G38" s="40"/>
      <c r="H38" s="38"/>
      <c r="I38" s="39"/>
      <c r="J38" s="40"/>
      <c r="K38" s="91"/>
      <c r="L38" s="39"/>
      <c r="M38" s="60"/>
      <c r="N38" s="45"/>
      <c r="O38" s="39"/>
      <c r="P38" s="60"/>
      <c r="Q38" s="49" t="s">
        <v>6</v>
      </c>
      <c r="R38" s="46" t="s">
        <v>70</v>
      </c>
    </row>
    <row r="39" spans="1:19" s="9" customFormat="1" ht="45" x14ac:dyDescent="0.25">
      <c r="A39" s="83">
        <v>35</v>
      </c>
      <c r="B39" s="54" t="s">
        <v>71</v>
      </c>
      <c r="C39" s="5" t="s">
        <v>10</v>
      </c>
      <c r="D39" s="37">
        <v>177462</v>
      </c>
      <c r="E39" s="38">
        <v>31056</v>
      </c>
      <c r="F39" s="39">
        <v>53239</v>
      </c>
      <c r="G39" s="40"/>
      <c r="H39" s="38"/>
      <c r="I39" s="39"/>
      <c r="J39" s="40"/>
      <c r="K39" s="91"/>
      <c r="L39" s="39"/>
      <c r="M39" s="60"/>
      <c r="N39" s="45"/>
      <c r="O39" s="39"/>
      <c r="P39" s="60"/>
      <c r="Q39" s="49" t="s">
        <v>17</v>
      </c>
      <c r="R39" s="46" t="s">
        <v>72</v>
      </c>
    </row>
    <row r="40" spans="1:19" s="9" customFormat="1" ht="30" x14ac:dyDescent="0.25">
      <c r="A40" s="83">
        <v>36</v>
      </c>
      <c r="B40" s="55" t="s">
        <v>75</v>
      </c>
      <c r="C40" s="36" t="s">
        <v>7</v>
      </c>
      <c r="D40" s="37">
        <v>19660</v>
      </c>
      <c r="E40" s="38">
        <v>3932</v>
      </c>
      <c r="F40" s="39"/>
      <c r="G40" s="40"/>
      <c r="H40" s="38"/>
      <c r="I40" s="39"/>
      <c r="J40" s="40"/>
      <c r="K40" s="91"/>
      <c r="L40" s="39"/>
      <c r="M40" s="60"/>
      <c r="N40" s="45"/>
      <c r="O40" s="39"/>
      <c r="P40" s="60"/>
      <c r="Q40" s="49" t="s">
        <v>6</v>
      </c>
      <c r="R40" s="54" t="s">
        <v>81</v>
      </c>
    </row>
    <row r="41" spans="1:19" s="9" customFormat="1" ht="60" x14ac:dyDescent="0.25">
      <c r="A41" s="83">
        <v>37</v>
      </c>
      <c r="B41" s="54" t="s">
        <v>76</v>
      </c>
      <c r="C41" s="5" t="s">
        <v>77</v>
      </c>
      <c r="D41" s="37">
        <v>37880</v>
      </c>
      <c r="E41" s="38">
        <v>13258</v>
      </c>
      <c r="F41" s="39"/>
      <c r="G41" s="40"/>
      <c r="H41" s="38"/>
      <c r="I41" s="39"/>
      <c r="J41" s="40"/>
      <c r="K41" s="91"/>
      <c r="L41" s="39"/>
      <c r="M41" s="60"/>
      <c r="N41" s="45"/>
      <c r="O41" s="39"/>
      <c r="P41" s="60"/>
      <c r="Q41" s="49" t="s">
        <v>17</v>
      </c>
      <c r="R41" s="46" t="s">
        <v>78</v>
      </c>
    </row>
    <row r="42" spans="1:19" s="9" customFormat="1" ht="60" x14ac:dyDescent="0.25">
      <c r="A42" s="83">
        <v>38</v>
      </c>
      <c r="B42" s="54" t="s">
        <v>82</v>
      </c>
      <c r="C42" s="5" t="s">
        <v>10</v>
      </c>
      <c r="D42" s="37">
        <v>10345</v>
      </c>
      <c r="E42" s="38">
        <v>906</v>
      </c>
      <c r="F42" s="39"/>
      <c r="G42" s="40">
        <v>280</v>
      </c>
      <c r="H42" s="38"/>
      <c r="I42" s="39"/>
      <c r="J42" s="40"/>
      <c r="K42" s="91"/>
      <c r="L42" s="39"/>
      <c r="M42" s="60"/>
      <c r="N42" s="45"/>
      <c r="O42" s="39"/>
      <c r="P42" s="60"/>
      <c r="Q42" s="49" t="s">
        <v>17</v>
      </c>
      <c r="R42" s="46" t="s">
        <v>83</v>
      </c>
    </row>
    <row r="43" spans="1:19" s="95" customFormat="1" ht="31.5" x14ac:dyDescent="0.25">
      <c r="A43" s="83">
        <v>39</v>
      </c>
      <c r="B43" s="94" t="s">
        <v>79</v>
      </c>
      <c r="C43" s="5" t="s">
        <v>10</v>
      </c>
      <c r="D43" s="37">
        <v>45158</v>
      </c>
      <c r="E43" s="38"/>
      <c r="F43" s="39"/>
      <c r="G43" s="40"/>
      <c r="H43" s="45"/>
      <c r="I43" s="39"/>
      <c r="J43" s="40"/>
      <c r="K43" s="91">
        <v>4516</v>
      </c>
      <c r="L43" s="39"/>
      <c r="M43" s="60"/>
      <c r="N43" s="45"/>
      <c r="O43" s="39"/>
      <c r="P43" s="60"/>
      <c r="Q43" s="49" t="s">
        <v>17</v>
      </c>
      <c r="R43" s="46" t="s">
        <v>80</v>
      </c>
    </row>
    <row r="44" spans="1:19" ht="30" x14ac:dyDescent="0.25">
      <c r="A44" s="83">
        <v>40</v>
      </c>
      <c r="B44" s="55" t="s">
        <v>105</v>
      </c>
      <c r="C44" s="5" t="s">
        <v>10</v>
      </c>
      <c r="D44" s="37">
        <v>1284704</v>
      </c>
      <c r="E44" s="38"/>
      <c r="F44" s="39">
        <v>234465</v>
      </c>
      <c r="G44" s="40">
        <v>74877</v>
      </c>
      <c r="H44" s="38">
        <v>28329</v>
      </c>
      <c r="I44" s="39">
        <v>485300</v>
      </c>
      <c r="J44" s="40">
        <v>174711</v>
      </c>
      <c r="K44" s="81"/>
      <c r="L44" s="77"/>
      <c r="M44" s="79"/>
      <c r="N44" s="47"/>
      <c r="O44" s="77"/>
      <c r="P44" s="79"/>
      <c r="Q44" s="49" t="s">
        <v>17</v>
      </c>
      <c r="R44" s="46" t="s">
        <v>104</v>
      </c>
    </row>
    <row r="45" spans="1:19" s="9" customFormat="1" ht="30" x14ac:dyDescent="0.25">
      <c r="A45" s="83">
        <v>41</v>
      </c>
      <c r="B45" s="55" t="s">
        <v>42</v>
      </c>
      <c r="C45" s="5" t="s">
        <v>10</v>
      </c>
      <c r="D45" s="37">
        <v>31500</v>
      </c>
      <c r="E45" s="38">
        <v>2205</v>
      </c>
      <c r="F45" s="39">
        <v>9450</v>
      </c>
      <c r="G45" s="40"/>
      <c r="H45" s="45"/>
      <c r="I45" s="39"/>
      <c r="J45" s="40"/>
      <c r="K45" s="91"/>
      <c r="L45" s="39"/>
      <c r="M45" s="60"/>
      <c r="N45" s="45"/>
      <c r="O45" s="39"/>
      <c r="P45" s="60"/>
      <c r="Q45" s="49" t="s">
        <v>17</v>
      </c>
      <c r="R45" s="46" t="s">
        <v>85</v>
      </c>
    </row>
    <row r="46" spans="1:19" ht="15.75" thickBot="1" x14ac:dyDescent="0.3">
      <c r="A46" s="41"/>
      <c r="B46" s="42"/>
      <c r="C46" s="42"/>
      <c r="D46" s="3"/>
      <c r="E46" s="18"/>
      <c r="F46" s="19"/>
      <c r="G46" s="20"/>
      <c r="H46" s="18"/>
      <c r="I46" s="19"/>
      <c r="J46" s="20"/>
      <c r="K46" s="82"/>
      <c r="L46" s="19"/>
      <c r="M46" s="16"/>
      <c r="N46" s="17"/>
      <c r="O46" s="19"/>
      <c r="P46" s="16"/>
      <c r="Q46" s="21"/>
      <c r="R46" s="22"/>
    </row>
    <row r="47" spans="1:19" s="2" customFormat="1" ht="15.75" thickTop="1" x14ac:dyDescent="0.25">
      <c r="A47" s="111" t="s">
        <v>4</v>
      </c>
      <c r="B47" s="111"/>
      <c r="C47" s="111"/>
      <c r="D47" s="57"/>
      <c r="E47" s="11">
        <f t="shared" ref="E47:P47" si="0">SUM(E5:E46)</f>
        <v>581294</v>
      </c>
      <c r="F47" s="12">
        <f t="shared" si="0"/>
        <v>2877946</v>
      </c>
      <c r="G47" s="13">
        <f t="shared" si="0"/>
        <v>1851926</v>
      </c>
      <c r="H47" s="11">
        <f t="shared" si="0"/>
        <v>1711286</v>
      </c>
      <c r="I47" s="12">
        <f t="shared" si="0"/>
        <v>3361667</v>
      </c>
      <c r="J47" s="13">
        <f t="shared" si="0"/>
        <v>2869871</v>
      </c>
      <c r="K47" s="11">
        <f t="shared" si="0"/>
        <v>316779</v>
      </c>
      <c r="L47" s="12">
        <f t="shared" si="0"/>
        <v>719542</v>
      </c>
      <c r="M47" s="13">
        <f t="shared" si="0"/>
        <v>590777</v>
      </c>
      <c r="N47" s="11">
        <f t="shared" si="0"/>
        <v>0</v>
      </c>
      <c r="O47" s="12">
        <f t="shared" si="0"/>
        <v>2520</v>
      </c>
      <c r="P47" s="13">
        <f t="shared" si="0"/>
        <v>234327</v>
      </c>
    </row>
    <row r="48" spans="1:19" s="2" customFormat="1" x14ac:dyDescent="0.25">
      <c r="A48" s="112" t="s">
        <v>3</v>
      </c>
      <c r="B48" s="112"/>
      <c r="C48" s="112"/>
      <c r="D48" s="58"/>
      <c r="E48" s="108">
        <f>SUM(E5:G46)</f>
        <v>5311166</v>
      </c>
      <c r="F48" s="109"/>
      <c r="G48" s="110"/>
      <c r="H48" s="108">
        <f>SUM(H5:J46)</f>
        <v>7942824</v>
      </c>
      <c r="I48" s="109"/>
      <c r="J48" s="110"/>
      <c r="K48" s="108">
        <f>SUM(K5:M46)</f>
        <v>1627098</v>
      </c>
      <c r="L48" s="109"/>
      <c r="M48" s="110"/>
      <c r="N48" s="108">
        <f>SUM(N5:P46)</f>
        <v>236847</v>
      </c>
      <c r="O48" s="109"/>
      <c r="P48" s="110"/>
    </row>
    <row r="49" spans="1:6" ht="20.25" x14ac:dyDescent="0.3">
      <c r="A49" s="43"/>
      <c r="B49" s="9"/>
      <c r="C49" s="9"/>
      <c r="F49" s="59"/>
    </row>
  </sheetData>
  <autoFilter ref="A4:T44"/>
  <mergeCells count="17">
    <mergeCell ref="K48:M48"/>
    <mergeCell ref="N3:P3"/>
    <mergeCell ref="N48:P48"/>
    <mergeCell ref="K3:M3"/>
    <mergeCell ref="A47:C47"/>
    <mergeCell ref="A48:C48"/>
    <mergeCell ref="E48:G48"/>
    <mergeCell ref="H48:J48"/>
    <mergeCell ref="A1:R1"/>
    <mergeCell ref="A3:A4"/>
    <mergeCell ref="B3:B4"/>
    <mergeCell ref="C3:C4"/>
    <mergeCell ref="D3:D4"/>
    <mergeCell ref="E3:G3"/>
    <mergeCell ref="H3:J3"/>
    <mergeCell ref="Q3:Q4"/>
    <mergeCell ref="R3:R4"/>
  </mergeCells>
  <pageMargins left="0.51181102362204722" right="0.51181102362204722" top="0.74803149606299213" bottom="0.74803149606299213" header="0.31496062992125984" footer="0.31496062992125984"/>
  <pageSetup paperSize="9" scale="52" orientation="landscape" horizontalDpi="4294967295" verticalDpi="4294967295" r:id="rId1"/>
  <headerFooter>
    <oddHeader xml:space="preserve">&amp;RPielikums
pie Paskaidrojuma raksta pie 2019.gada budžeta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Paskaidrojuma rakstam_pie 19.g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Iveta Tiško</cp:lastModifiedBy>
  <cp:lastPrinted>2018-12-17T07:21:33Z</cp:lastPrinted>
  <dcterms:created xsi:type="dcterms:W3CDTF">2013-10-02T11:05:40Z</dcterms:created>
  <dcterms:modified xsi:type="dcterms:W3CDTF">2018-12-17T07:23:01Z</dcterms:modified>
</cp:coreProperties>
</file>