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omes_sede\projekti\formatets_DS_2019_02_21\"/>
    </mc:Choice>
  </mc:AlternateContent>
  <bookViews>
    <workbookView xWindow="0" yWindow="0" windowWidth="28800" windowHeight="11835" tabRatio="740"/>
  </bookViews>
  <sheets>
    <sheet name="7.pielikums_lemuma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4" l="1"/>
  <c r="F12" i="4"/>
  <c r="D30" i="4" l="1"/>
  <c r="E30" i="4" l="1"/>
  <c r="G28" i="4"/>
  <c r="H28" i="4" s="1"/>
  <c r="G21" i="4"/>
  <c r="H21" i="4" s="1"/>
  <c r="G22" i="4"/>
  <c r="H22" i="4" s="1"/>
  <c r="G23" i="4"/>
  <c r="H23" i="4" s="1"/>
  <c r="G24" i="4"/>
  <c r="H24" i="4" s="1"/>
  <c r="G25" i="4"/>
  <c r="G26" i="4"/>
  <c r="H26" i="4" s="1"/>
  <c r="G20" i="4"/>
  <c r="H20" i="4" s="1"/>
  <c r="G19" i="4"/>
  <c r="H19" i="4" s="1"/>
  <c r="G18" i="4"/>
  <c r="H18" i="4" s="1"/>
  <c r="C12" i="4"/>
  <c r="D13" i="4"/>
  <c r="D12" i="4" s="1"/>
  <c r="C29" i="4"/>
  <c r="C27" i="4" s="1"/>
  <c r="H25" i="4" l="1"/>
  <c r="G31" i="4"/>
  <c r="H31" i="4" s="1"/>
  <c r="H29" i="4" s="1"/>
  <c r="H27" i="4" s="1"/>
  <c r="F31" i="4"/>
  <c r="F29" i="4" s="1"/>
  <c r="H12" i="4"/>
  <c r="D29" i="4" l="1"/>
  <c r="F27" i="4" l="1"/>
  <c r="E13" i="4"/>
  <c r="E12" i="4" s="1"/>
  <c r="D27" i="4"/>
  <c r="E29" i="4"/>
  <c r="E27" i="4" s="1"/>
  <c r="G12" i="4" l="1"/>
  <c r="G29" i="4" l="1"/>
  <c r="G27" i="4" s="1"/>
</calcChain>
</file>

<file path=xl/sharedStrings.xml><?xml version="1.0" encoding="utf-8"?>
<sst xmlns="http://schemas.openxmlformats.org/spreadsheetml/2006/main" count="36" uniqueCount="35">
  <si>
    <t>Kopā</t>
  </si>
  <si>
    <t>kases apgrozības līdzekļi</t>
  </si>
  <si>
    <t>Pozīcija / gads</t>
  </si>
  <si>
    <t>1.ceturksnis</t>
  </si>
  <si>
    <t>2.ceturksnis</t>
  </si>
  <si>
    <t>3.ceturksnis</t>
  </si>
  <si>
    <t>4.ceturksnis</t>
  </si>
  <si>
    <t>IEŅĒMUMI kopā, t.sk.:</t>
  </si>
  <si>
    <t>no pašvaldības budžeta</t>
  </si>
  <si>
    <t>no ārvalstu finanšu palīdzības/cits finansējuma avots</t>
  </si>
  <si>
    <t>Priekšfinansējums no pašvaldības budžeta</t>
  </si>
  <si>
    <t>Līdzfinansējums no pašvaldības budžeta</t>
  </si>
  <si>
    <t>Pašvaldību saņemtie valsts budžeta transferti noteiktam mērķim (18.6.2.0.)</t>
  </si>
  <si>
    <t>Pašvaldību no valsts budžeta iestādēm saņemtie transferti Eiropas Savienības politiku instrumentu un pārējās ārvalstu finanšu palīdzības līdzfinansētajiem projektiem (pasākumiem) (18.6.3.0.)</t>
  </si>
  <si>
    <t>Pašvaldību saņemtie transferti no citām pašvaldībām (19.2.0.0.)</t>
  </si>
  <si>
    <t>Ieņēmumi no citu valstu finanšu palīdzības programmu īstenošanas (21.1.9.2.)</t>
  </si>
  <si>
    <t>Pārējie iepriekš neklasificētie īpašiem mērķiem noteiktie ieņēmumi (21.4.2.9.)</t>
  </si>
  <si>
    <t>IZDEVUMI kopā, t.sk.:</t>
  </si>
  <si>
    <t>Pielikums Jūrmalas pilsētas domes</t>
  </si>
  <si>
    <t>Projekta</t>
  </si>
  <si>
    <t>finansēšanas plāns</t>
  </si>
  <si>
    <t>Atlikums perioda sākumā, t.sk.</t>
  </si>
  <si>
    <r>
      <t xml:space="preserve">Pašvaldības budžeta līdzekļi </t>
    </r>
    <r>
      <rPr>
        <u/>
        <sz val="9"/>
        <color theme="1"/>
        <rFont val="Times New Roman"/>
        <family val="1"/>
        <charset val="186"/>
      </rPr>
      <t>neattiecināmo</t>
    </r>
    <r>
      <rPr>
        <sz val="9"/>
        <color theme="1"/>
        <rFont val="Times New Roman"/>
        <family val="1"/>
        <charset val="186"/>
      </rPr>
      <t xml:space="preserve"> izmaksu veikšanai </t>
    </r>
  </si>
  <si>
    <t>IZDEVUMI projekta aktivitāšu īstenošanai</t>
  </si>
  <si>
    <t>Atlikums perioda beigās, t.sk:</t>
  </si>
  <si>
    <t>no Eiropas Savienības fonda</t>
  </si>
  <si>
    <t>atgriežamie līdzekļi pašvaldības budžeta</t>
  </si>
  <si>
    <t>Projekta īstenotājs: Jūrmalas pilsētas dome</t>
  </si>
  <si>
    <t>no valsts budžeta (Latvijas vides aizsardzības fonds)</t>
  </si>
  <si>
    <t>Funkcionālās klasifikācijas kods:  05.100</t>
  </si>
  <si>
    <t>2019.gads</t>
  </si>
  <si>
    <t>"Nacionālas nozīmes projekts "Piekrastes apsaimniekošanas praktisko aktivitāšu realizēšana", Jūrmalas pašvaldībā 2019.gadā"</t>
  </si>
  <si>
    <r>
      <t xml:space="preserve">Kopējais projekta finansējums saskaņā ar apstiprināto projekta iesniegumu: 19 032.16 EUR, t.sk., attiecināmās izmaksas 19 032.16 EUR, kas 100% apmērā tiek finansētas no </t>
    </r>
    <r>
      <rPr>
        <i/>
        <sz val="9"/>
        <rFont val="Times New Roman"/>
        <family val="1"/>
        <charset val="186"/>
      </rPr>
      <t>Latvijas vides aizsardzības</t>
    </r>
    <r>
      <rPr>
        <sz val="9"/>
        <rFont val="Times New Roman"/>
        <family val="1"/>
        <charset val="186"/>
      </rPr>
      <t xml:space="preserve"> </t>
    </r>
    <r>
      <rPr>
        <i/>
        <sz val="9"/>
        <rFont val="Times New Roman"/>
        <family val="1"/>
        <charset val="186"/>
      </rPr>
      <t>fonda.</t>
    </r>
    <r>
      <rPr>
        <sz val="9"/>
        <rFont val="Times New Roman"/>
        <family val="1"/>
        <charset val="186"/>
      </rPr>
      <t xml:space="preserve"> Atbilstoši projekta konkursa nosacījumiem, projekta īstenošanai ir nepieciešams nodrošināt priekšfinansējumu 100% jeb 19 032.16 EUR apmērā.</t>
    </r>
  </si>
  <si>
    <t>2019.gada 21.februāra lēmumam Nr.71</t>
  </si>
  <si>
    <t>(Protokols Nr.2, 29.punkts)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</si>
</sst>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3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u/>
      <sz val="9"/>
      <color theme="1"/>
      <name val="Times New Roman"/>
      <family val="1"/>
      <charset val="186"/>
    </font>
    <font>
      <b/>
      <sz val="16"/>
      <color rgb="FF00B0F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9"/>
      <color rgb="FF0070C0"/>
      <name val="Times New Roman"/>
      <family val="1"/>
      <charset val="186"/>
    </font>
    <font>
      <sz val="10"/>
      <name val="Arial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6" fillId="0" borderId="0"/>
  </cellStyleXfs>
  <cellXfs count="102">
    <xf numFmtId="0" fontId="0" fillId="0" borderId="0" xfId="0"/>
    <xf numFmtId="3" fontId="10" fillId="0" borderId="42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10" fillId="0" borderId="38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10" fillId="0" borderId="39" xfId="0" applyFont="1" applyBorder="1" applyAlignment="1">
      <alignment horizontal="right" vertical="center"/>
    </xf>
    <xf numFmtId="3" fontId="10" fillId="0" borderId="41" xfId="0" applyNumberFormat="1" applyFont="1" applyBorder="1" applyAlignment="1">
      <alignment horizontal="right" vertical="center"/>
    </xf>
    <xf numFmtId="3" fontId="10" fillId="0" borderId="28" xfId="0" applyNumberFormat="1" applyFont="1" applyBorder="1" applyAlignment="1">
      <alignment horizontal="right" vertical="center"/>
    </xf>
    <xf numFmtId="3" fontId="10" fillId="0" borderId="44" xfId="0" applyNumberFormat="1" applyFont="1" applyBorder="1" applyAlignment="1">
      <alignment horizontal="right" vertical="center"/>
    </xf>
    <xf numFmtId="3" fontId="10" fillId="0" borderId="26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horizontal="right" vertical="center"/>
    </xf>
    <xf numFmtId="3" fontId="10" fillId="0" borderId="3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horizontal="right" vertical="center"/>
    </xf>
    <xf numFmtId="3" fontId="11" fillId="0" borderId="42" xfId="0" applyNumberFormat="1" applyFont="1" applyFill="1" applyBorder="1" applyAlignment="1">
      <alignment horizontal="right" vertical="center"/>
    </xf>
    <xf numFmtId="3" fontId="11" fillId="0" borderId="6" xfId="0" applyNumberFormat="1" applyFont="1" applyFill="1" applyBorder="1" applyAlignment="1">
      <alignment horizontal="right" vertical="center"/>
    </xf>
    <xf numFmtId="3" fontId="11" fillId="0" borderId="38" xfId="0" applyNumberFormat="1" applyFont="1" applyFill="1" applyBorder="1" applyAlignment="1">
      <alignment horizontal="right" vertical="center"/>
    </xf>
    <xf numFmtId="3" fontId="10" fillId="0" borderId="42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3" fontId="10" fillId="0" borderId="38" xfId="0" applyNumberFormat="1" applyFont="1" applyFill="1" applyBorder="1" applyAlignment="1">
      <alignment horizontal="right" vertical="center"/>
    </xf>
    <xf numFmtId="3" fontId="10" fillId="0" borderId="38" xfId="0" applyNumberFormat="1" applyFont="1" applyBorder="1" applyAlignment="1">
      <alignment horizontal="right" vertical="center" wrapText="1"/>
    </xf>
    <xf numFmtId="0" fontId="10" fillId="0" borderId="33" xfId="0" applyFont="1" applyBorder="1" applyAlignment="1">
      <alignment horizontal="right" vertical="center"/>
    </xf>
    <xf numFmtId="3" fontId="10" fillId="0" borderId="43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right" vertical="center"/>
    </xf>
    <xf numFmtId="3" fontId="10" fillId="0" borderId="37" xfId="0" applyNumberFormat="1" applyFont="1" applyBorder="1" applyAlignment="1">
      <alignment horizontal="right" vertical="center"/>
    </xf>
    <xf numFmtId="3" fontId="11" fillId="2" borderId="26" xfId="0" applyNumberFormat="1" applyFont="1" applyFill="1" applyBorder="1" applyAlignment="1">
      <alignment horizontal="right" vertical="center"/>
    </xf>
    <xf numFmtId="3" fontId="11" fillId="2" borderId="24" xfId="0" applyNumberFormat="1" applyFont="1" applyFill="1" applyBorder="1" applyAlignment="1">
      <alignment horizontal="right" vertical="center"/>
    </xf>
    <xf numFmtId="3" fontId="11" fillId="2" borderId="25" xfId="0" applyNumberFormat="1" applyFont="1" applyFill="1" applyBorder="1" applyAlignment="1">
      <alignment horizontal="right" vertical="center"/>
    </xf>
    <xf numFmtId="3" fontId="10" fillId="0" borderId="45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horizontal="right" vertical="center"/>
    </xf>
    <xf numFmtId="3" fontId="10" fillId="0" borderId="40" xfId="0" applyNumberFormat="1" applyFont="1" applyBorder="1" applyAlignment="1">
      <alignment horizontal="right" vertical="center"/>
    </xf>
    <xf numFmtId="0" fontId="10" fillId="0" borderId="4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20" xfId="0" applyFont="1" applyBorder="1"/>
    <xf numFmtId="0" fontId="3" fillId="0" borderId="34" xfId="0" applyFont="1" applyBorder="1"/>
    <xf numFmtId="3" fontId="3" fillId="0" borderId="13" xfId="0" applyNumberFormat="1" applyFont="1" applyBorder="1"/>
    <xf numFmtId="3" fontId="3" fillId="0" borderId="20" xfId="0" applyNumberFormat="1" applyFont="1" applyBorder="1"/>
    <xf numFmtId="3" fontId="3" fillId="0" borderId="29" xfId="0" applyNumberFormat="1" applyFont="1" applyBorder="1"/>
    <xf numFmtId="3" fontId="3" fillId="0" borderId="34" xfId="0" applyNumberFormat="1" applyFont="1" applyBorder="1"/>
    <xf numFmtId="0" fontId="13" fillId="0" borderId="0" xfId="0" applyFont="1" applyAlignment="1"/>
    <xf numFmtId="0" fontId="14" fillId="0" borderId="0" xfId="0" applyFont="1"/>
    <xf numFmtId="3" fontId="3" fillId="0" borderId="27" xfId="0" applyNumberFormat="1" applyFont="1" applyBorder="1"/>
    <xf numFmtId="1" fontId="3" fillId="0" borderId="20" xfId="0" applyNumberFormat="1" applyFont="1" applyBorder="1"/>
    <xf numFmtId="1" fontId="6" fillId="2" borderId="23" xfId="0" applyNumberFormat="1" applyFont="1" applyFill="1" applyBorder="1"/>
    <xf numFmtId="3" fontId="6" fillId="2" borderId="23" xfId="0" applyNumberFormat="1" applyFont="1" applyFill="1" applyBorder="1"/>
    <xf numFmtId="3" fontId="15" fillId="0" borderId="24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3" fontId="4" fillId="2" borderId="24" xfId="0" applyNumberFormat="1" applyFont="1" applyFill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0" fillId="0" borderId="21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5" fillId="0" borderId="3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0" fillId="0" borderId="3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32" xfId="0" applyFont="1" applyBorder="1" applyAlignment="1">
      <alignment vertical="center"/>
    </xf>
    <xf numFmtId="0" fontId="10" fillId="0" borderId="36" xfId="0" applyFont="1" applyBorder="1" applyAlignment="1">
      <alignment vertical="center"/>
    </xf>
  </cellXfs>
  <cellStyles count="4"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zoomScaleNormal="100" workbookViewId="0">
      <selection activeCell="A4" sqref="A4:G4"/>
    </sheetView>
  </sheetViews>
  <sheetFormatPr defaultRowHeight="15" x14ac:dyDescent="0.25"/>
  <cols>
    <col min="2" max="2" width="46.28515625" customWidth="1"/>
    <col min="3" max="3" width="10.5703125" customWidth="1"/>
    <col min="4" max="4" width="9.85546875" customWidth="1"/>
    <col min="5" max="5" width="10" customWidth="1"/>
    <col min="6" max="7" width="10.28515625" customWidth="1"/>
  </cols>
  <sheetData>
    <row r="1" spans="1:11" ht="15.75" x14ac:dyDescent="0.25">
      <c r="A1" s="77" t="s">
        <v>18</v>
      </c>
      <c r="B1" s="77"/>
      <c r="C1" s="77"/>
      <c r="D1" s="77"/>
      <c r="E1" s="77"/>
      <c r="F1" s="77"/>
      <c r="G1" s="77"/>
      <c r="H1" s="77"/>
    </row>
    <row r="2" spans="1:11" ht="15.75" x14ac:dyDescent="0.25">
      <c r="A2" s="77" t="s">
        <v>33</v>
      </c>
      <c r="B2" s="77"/>
      <c r="C2" s="77"/>
      <c r="D2" s="77"/>
      <c r="E2" s="77"/>
      <c r="F2" s="77"/>
      <c r="G2" s="77"/>
      <c r="H2" s="77"/>
    </row>
    <row r="3" spans="1:11" ht="15.75" x14ac:dyDescent="0.25">
      <c r="A3" s="77" t="s">
        <v>34</v>
      </c>
      <c r="B3" s="77"/>
      <c r="C3" s="77"/>
      <c r="D3" s="77"/>
      <c r="E3" s="77"/>
      <c r="F3" s="77"/>
      <c r="G3" s="77"/>
      <c r="H3" s="77"/>
    </row>
    <row r="4" spans="1:11" ht="15.75" x14ac:dyDescent="0.25">
      <c r="A4" s="75" t="s">
        <v>19</v>
      </c>
      <c r="B4" s="75"/>
      <c r="C4" s="75"/>
      <c r="D4" s="75"/>
      <c r="E4" s="75"/>
      <c r="F4" s="75"/>
      <c r="G4" s="75"/>
    </row>
    <row r="5" spans="1:11" ht="38.25" customHeight="1" x14ac:dyDescent="0.25">
      <c r="A5" s="76" t="s">
        <v>31</v>
      </c>
      <c r="B5" s="76"/>
      <c r="C5" s="76"/>
      <c r="D5" s="76"/>
      <c r="E5" s="76"/>
      <c r="F5" s="76"/>
      <c r="G5" s="76"/>
      <c r="H5" s="76"/>
    </row>
    <row r="6" spans="1:11" ht="15.75" x14ac:dyDescent="0.25">
      <c r="A6" s="60" t="s">
        <v>20</v>
      </c>
      <c r="B6" s="60"/>
      <c r="C6" s="60"/>
      <c r="D6" s="60"/>
      <c r="E6" s="60"/>
      <c r="F6" s="60"/>
      <c r="G6" s="60"/>
    </row>
    <row r="7" spans="1:11" ht="18" customHeight="1" x14ac:dyDescent="0.35">
      <c r="A7" s="61" t="s">
        <v>27</v>
      </c>
      <c r="B7" s="62"/>
      <c r="C7" s="62"/>
      <c r="D7" s="62"/>
      <c r="E7" s="62"/>
      <c r="F7" s="62"/>
      <c r="G7" s="62"/>
      <c r="H7" s="63"/>
      <c r="J7" s="42"/>
      <c r="K7" s="42"/>
    </row>
    <row r="8" spans="1:11" ht="15" customHeight="1" x14ac:dyDescent="0.35">
      <c r="A8" s="64" t="s">
        <v>29</v>
      </c>
      <c r="B8" s="65"/>
      <c r="C8" s="65"/>
      <c r="D8" s="65"/>
      <c r="E8" s="65"/>
      <c r="F8" s="65"/>
      <c r="G8" s="65"/>
      <c r="H8" s="66"/>
      <c r="J8" s="42"/>
      <c r="K8" s="42"/>
    </row>
    <row r="9" spans="1:11" ht="43.5" customHeight="1" x14ac:dyDescent="0.35">
      <c r="A9" s="67" t="s">
        <v>32</v>
      </c>
      <c r="B9" s="68"/>
      <c r="C9" s="68"/>
      <c r="D9" s="68"/>
      <c r="E9" s="68"/>
      <c r="F9" s="68"/>
      <c r="G9" s="68"/>
      <c r="H9" s="69"/>
      <c r="J9" s="42"/>
      <c r="K9" s="42"/>
    </row>
    <row r="10" spans="1:11" ht="15" customHeight="1" x14ac:dyDescent="0.35">
      <c r="A10" s="80" t="s">
        <v>2</v>
      </c>
      <c r="B10" s="81"/>
      <c r="C10" s="72" t="s">
        <v>30</v>
      </c>
      <c r="D10" s="73"/>
      <c r="E10" s="73"/>
      <c r="F10" s="73"/>
      <c r="G10" s="74"/>
      <c r="H10" s="70" t="s">
        <v>0</v>
      </c>
      <c r="J10" s="42"/>
      <c r="K10" s="42"/>
    </row>
    <row r="11" spans="1:11" x14ac:dyDescent="0.25">
      <c r="A11" s="80"/>
      <c r="B11" s="81"/>
      <c r="C11" s="31" t="s">
        <v>3</v>
      </c>
      <c r="D11" s="32" t="s">
        <v>4</v>
      </c>
      <c r="E11" s="32" t="s">
        <v>5</v>
      </c>
      <c r="F11" s="32" t="s">
        <v>6</v>
      </c>
      <c r="G11" s="33" t="s">
        <v>0</v>
      </c>
      <c r="H11" s="71"/>
    </row>
    <row r="12" spans="1:11" x14ac:dyDescent="0.25">
      <c r="A12" s="88" t="s">
        <v>7</v>
      </c>
      <c r="B12" s="89"/>
      <c r="C12" s="25">
        <f>SUM(C18,C19,C20,C21,C22,C23,C24,C25,C26)</f>
        <v>0</v>
      </c>
      <c r="D12" s="26">
        <f>SUM(D13,D18:D26)</f>
        <v>0</v>
      </c>
      <c r="E12" s="26">
        <f>SUM(E13,E18:E26)</f>
        <v>36162</v>
      </c>
      <c r="F12" s="50">
        <f>SUM(F13,F18:F26)</f>
        <v>19033</v>
      </c>
      <c r="G12" s="27">
        <f>SUM(G18:G26)</f>
        <v>38066</v>
      </c>
      <c r="H12" s="47">
        <f>SUM(H18:H26)</f>
        <v>38066</v>
      </c>
    </row>
    <row r="13" spans="1:11" x14ac:dyDescent="0.25">
      <c r="A13" s="58" t="s">
        <v>21</v>
      </c>
      <c r="B13" s="59"/>
      <c r="C13" s="1"/>
      <c r="D13" s="2">
        <f>C30</f>
        <v>0</v>
      </c>
      <c r="E13" s="2">
        <f>D30</f>
        <v>0</v>
      </c>
      <c r="F13" s="51">
        <f>F15</f>
        <v>17129</v>
      </c>
      <c r="G13" s="3"/>
      <c r="H13" s="36"/>
    </row>
    <row r="14" spans="1:11" x14ac:dyDescent="0.25">
      <c r="A14" s="4"/>
      <c r="B14" s="5" t="s">
        <v>8</v>
      </c>
      <c r="C14" s="1"/>
      <c r="D14" s="2"/>
      <c r="E14" s="2"/>
      <c r="F14" s="51"/>
      <c r="G14" s="3"/>
      <c r="H14" s="36"/>
    </row>
    <row r="15" spans="1:11" x14ac:dyDescent="0.25">
      <c r="A15" s="4"/>
      <c r="B15" s="5" t="s">
        <v>28</v>
      </c>
      <c r="C15" s="1"/>
      <c r="D15" s="2"/>
      <c r="E15" s="2"/>
      <c r="F15" s="51">
        <v>17129</v>
      </c>
      <c r="G15" s="3"/>
      <c r="H15" s="36"/>
    </row>
    <row r="16" spans="1:11" x14ac:dyDescent="0.25">
      <c r="A16" s="21"/>
      <c r="B16" s="34" t="s">
        <v>25</v>
      </c>
      <c r="C16" s="22"/>
      <c r="D16" s="23"/>
      <c r="E16" s="23"/>
      <c r="F16" s="52"/>
      <c r="G16" s="24"/>
      <c r="H16" s="36"/>
    </row>
    <row r="17" spans="1:8" x14ac:dyDescent="0.25">
      <c r="A17" s="6"/>
      <c r="B17" s="35" t="s">
        <v>9</v>
      </c>
      <c r="C17" s="7"/>
      <c r="D17" s="8"/>
      <c r="E17" s="8"/>
      <c r="F17" s="53"/>
      <c r="G17" s="9"/>
      <c r="H17" s="37"/>
    </row>
    <row r="18" spans="1:8" x14ac:dyDescent="0.25">
      <c r="A18" s="100" t="s">
        <v>10</v>
      </c>
      <c r="B18" s="101"/>
      <c r="C18" s="10"/>
      <c r="D18" s="48"/>
      <c r="E18" s="49">
        <v>19033</v>
      </c>
      <c r="F18" s="49"/>
      <c r="G18" s="11">
        <f>SUM(C18:F18)</f>
        <v>19033</v>
      </c>
      <c r="H18" s="38">
        <f>G18</f>
        <v>19033</v>
      </c>
    </row>
    <row r="19" spans="1:8" x14ac:dyDescent="0.25">
      <c r="A19" s="58" t="s">
        <v>11</v>
      </c>
      <c r="B19" s="59"/>
      <c r="C19" s="1"/>
      <c r="D19" s="2"/>
      <c r="E19" s="2"/>
      <c r="F19" s="51"/>
      <c r="G19" s="3">
        <f>SUM(C19:F19)</f>
        <v>0</v>
      </c>
      <c r="H19" s="39">
        <f>G19</f>
        <v>0</v>
      </c>
    </row>
    <row r="20" spans="1:8" x14ac:dyDescent="0.25">
      <c r="A20" s="98" t="s">
        <v>22</v>
      </c>
      <c r="B20" s="99"/>
      <c r="C20" s="7"/>
      <c r="D20" s="8"/>
      <c r="E20" s="8"/>
      <c r="F20" s="53"/>
      <c r="G20" s="9">
        <f>SUM(C20:F20)</f>
        <v>0</v>
      </c>
      <c r="H20" s="40">
        <f>G20</f>
        <v>0</v>
      </c>
    </row>
    <row r="21" spans="1:8" ht="15" customHeight="1" x14ac:dyDescent="0.25">
      <c r="A21" s="78" t="s">
        <v>12</v>
      </c>
      <c r="B21" s="79"/>
      <c r="C21" s="12"/>
      <c r="D21" s="13"/>
      <c r="E21" s="13"/>
      <c r="F21" s="54"/>
      <c r="G21" s="24">
        <f t="shared" ref="G21:G26" si="0">SUM(C21:F21)</f>
        <v>0</v>
      </c>
      <c r="H21" s="38">
        <f>G21</f>
        <v>0</v>
      </c>
    </row>
    <row r="22" spans="1:8" ht="42" hidden="1" customHeight="1" x14ac:dyDescent="0.25">
      <c r="A22" s="84" t="s">
        <v>13</v>
      </c>
      <c r="B22" s="85"/>
      <c r="C22" s="12"/>
      <c r="D22" s="13"/>
      <c r="E22" s="13"/>
      <c r="F22" s="54"/>
      <c r="G22" s="3">
        <f t="shared" si="0"/>
        <v>0</v>
      </c>
      <c r="H22" s="41">
        <f>G22</f>
        <v>0</v>
      </c>
    </row>
    <row r="23" spans="1:8" ht="15" hidden="1" customHeight="1" x14ac:dyDescent="0.25">
      <c r="A23" s="86" t="s">
        <v>14</v>
      </c>
      <c r="B23" s="87"/>
      <c r="C23" s="1"/>
      <c r="D23" s="2"/>
      <c r="E23" s="2"/>
      <c r="F23" s="51"/>
      <c r="G23" s="3">
        <f t="shared" si="0"/>
        <v>0</v>
      </c>
      <c r="H23" s="41">
        <f t="shared" ref="H23:H26" si="1">G23</f>
        <v>0</v>
      </c>
    </row>
    <row r="24" spans="1:8" ht="25.5" hidden="1" customHeight="1" x14ac:dyDescent="0.25">
      <c r="A24" s="86" t="s">
        <v>15</v>
      </c>
      <c r="B24" s="87"/>
      <c r="C24" s="1"/>
      <c r="D24" s="2"/>
      <c r="E24" s="2"/>
      <c r="F24" s="51"/>
      <c r="G24" s="3">
        <f t="shared" si="0"/>
        <v>0</v>
      </c>
      <c r="H24" s="41">
        <f t="shared" si="1"/>
        <v>0</v>
      </c>
    </row>
    <row r="25" spans="1:8" ht="15" customHeight="1" x14ac:dyDescent="0.25">
      <c r="A25" s="86" t="s">
        <v>16</v>
      </c>
      <c r="B25" s="87"/>
      <c r="C25" s="1"/>
      <c r="D25" s="2"/>
      <c r="E25" s="2">
        <v>17129</v>
      </c>
      <c r="F25" s="51">
        <v>1904</v>
      </c>
      <c r="G25" s="3">
        <f t="shared" si="0"/>
        <v>19033</v>
      </c>
      <c r="H25" s="41">
        <f t="shared" si="1"/>
        <v>19033</v>
      </c>
    </row>
    <row r="26" spans="1:8" ht="15" customHeight="1" x14ac:dyDescent="0.25">
      <c r="A26" s="92"/>
      <c r="B26" s="93"/>
      <c r="C26" s="28"/>
      <c r="D26" s="29"/>
      <c r="E26" s="29"/>
      <c r="F26" s="55"/>
      <c r="G26" s="30">
        <f t="shared" si="0"/>
        <v>0</v>
      </c>
      <c r="H26" s="41">
        <f t="shared" si="1"/>
        <v>0</v>
      </c>
    </row>
    <row r="27" spans="1:8" x14ac:dyDescent="0.25">
      <c r="A27" s="88" t="s">
        <v>17</v>
      </c>
      <c r="B27" s="89"/>
      <c r="C27" s="25">
        <f>SUM(C28,C29)</f>
        <v>0</v>
      </c>
      <c r="D27" s="26">
        <f t="shared" ref="D27:G27" si="2">SUM(D28:D29)</f>
        <v>0</v>
      </c>
      <c r="E27" s="26">
        <f t="shared" si="2"/>
        <v>36162</v>
      </c>
      <c r="F27" s="50">
        <f t="shared" si="2"/>
        <v>19033</v>
      </c>
      <c r="G27" s="27">
        <f t="shared" si="2"/>
        <v>38066</v>
      </c>
      <c r="H27" s="46">
        <f>SUM(H28:H29)</f>
        <v>38066</v>
      </c>
    </row>
    <row r="28" spans="1:8" x14ac:dyDescent="0.25">
      <c r="A28" s="90" t="s">
        <v>23</v>
      </c>
      <c r="B28" s="91"/>
      <c r="C28" s="14">
        <v>0</v>
      </c>
      <c r="D28" s="15">
        <v>0</v>
      </c>
      <c r="E28" s="15">
        <v>19033</v>
      </c>
      <c r="F28" s="56"/>
      <c r="G28" s="16">
        <f>SUM(C28:F28)</f>
        <v>19033</v>
      </c>
      <c r="H28" s="39">
        <f>G28</f>
        <v>19033</v>
      </c>
    </row>
    <row r="29" spans="1:8" x14ac:dyDescent="0.25">
      <c r="A29" s="94" t="s">
        <v>24</v>
      </c>
      <c r="B29" s="95"/>
      <c r="C29" s="17">
        <f t="shared" ref="C29:G29" si="3">SUM(C30:C31)</f>
        <v>0</v>
      </c>
      <c r="D29" s="18">
        <f>SUM(D30:D31)</f>
        <v>0</v>
      </c>
      <c r="E29" s="18">
        <f t="shared" si="3"/>
        <v>17129</v>
      </c>
      <c r="F29" s="57">
        <f>SUM(F30:F31)</f>
        <v>19033</v>
      </c>
      <c r="G29" s="19">
        <f t="shared" si="3"/>
        <v>19033</v>
      </c>
      <c r="H29" s="45">
        <f>H31</f>
        <v>19033</v>
      </c>
    </row>
    <row r="30" spans="1:8" x14ac:dyDescent="0.25">
      <c r="A30" s="96" t="s">
        <v>1</v>
      </c>
      <c r="B30" s="97"/>
      <c r="C30" s="1">
        <v>0</v>
      </c>
      <c r="D30" s="2">
        <f>D25-D28</f>
        <v>0</v>
      </c>
      <c r="E30" s="2">
        <f>E15+E18+E25-E28</f>
        <v>17129</v>
      </c>
      <c r="F30" s="51"/>
      <c r="G30" s="20">
        <v>0</v>
      </c>
      <c r="H30" s="36"/>
    </row>
    <row r="31" spans="1:8" x14ac:dyDescent="0.25">
      <c r="A31" s="82" t="s">
        <v>26</v>
      </c>
      <c r="B31" s="83"/>
      <c r="C31" s="7">
        <v>0</v>
      </c>
      <c r="D31" s="8"/>
      <c r="E31" s="8"/>
      <c r="F31" s="53">
        <f>F13+F25</f>
        <v>19033</v>
      </c>
      <c r="G31" s="9">
        <f>G13+G25</f>
        <v>19033</v>
      </c>
      <c r="H31" s="44">
        <f>G31</f>
        <v>19033</v>
      </c>
    </row>
    <row r="33" spans="1:1" ht="15.75" x14ac:dyDescent="0.25">
      <c r="A33" s="43"/>
    </row>
  </sheetData>
  <mergeCells count="28">
    <mergeCell ref="A21:B21"/>
    <mergeCell ref="A10:B11"/>
    <mergeCell ref="A31:B31"/>
    <mergeCell ref="A22:B22"/>
    <mergeCell ref="A23:B23"/>
    <mergeCell ref="A24:B24"/>
    <mergeCell ref="A25:B25"/>
    <mergeCell ref="A27:B27"/>
    <mergeCell ref="A28:B28"/>
    <mergeCell ref="A26:B26"/>
    <mergeCell ref="A29:B29"/>
    <mergeCell ref="A30:B30"/>
    <mergeCell ref="A20:B20"/>
    <mergeCell ref="A12:B12"/>
    <mergeCell ref="A13:B13"/>
    <mergeCell ref="A18:B18"/>
    <mergeCell ref="A4:G4"/>
    <mergeCell ref="A5:H5"/>
    <mergeCell ref="A1:H1"/>
    <mergeCell ref="A2:H2"/>
    <mergeCell ref="A3:H3"/>
    <mergeCell ref="A19:B19"/>
    <mergeCell ref="A6:G6"/>
    <mergeCell ref="A7:H7"/>
    <mergeCell ref="A8:H8"/>
    <mergeCell ref="A9:H9"/>
    <mergeCell ref="H10:H11"/>
    <mergeCell ref="C10:G10"/>
  </mergeCells>
  <pageMargins left="0.70866141732283472" right="0.11811023622047245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7.pielikums_lemuma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Liene Logina</cp:lastModifiedBy>
  <cp:lastPrinted>2019-02-21T14:58:59Z</cp:lastPrinted>
  <dcterms:created xsi:type="dcterms:W3CDTF">2015-01-08T09:25:06Z</dcterms:created>
  <dcterms:modified xsi:type="dcterms:W3CDTF">2019-02-21T14:59:43Z</dcterms:modified>
</cp:coreProperties>
</file>