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domes_sede\projekti\formatets_DS_2019_03_21\"/>
    </mc:Choice>
  </mc:AlternateContent>
  <bookViews>
    <workbookView xWindow="0" yWindow="0" windowWidth="28800" windowHeight="11835"/>
  </bookViews>
  <sheets>
    <sheet name="3 gadu plāns" sheetId="1" r:id="rId1"/>
  </sheets>
  <definedNames>
    <definedName name="_xlnm.Print_Titles" localSheetId="0">'3 gadu plāns'!$4:$7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1" l="1"/>
  <c r="I38" i="1"/>
  <c r="O13" i="1"/>
  <c r="N13" i="1"/>
  <c r="M13" i="1"/>
  <c r="L13" i="1"/>
  <c r="I13" i="1"/>
  <c r="J13" i="1"/>
  <c r="J60" i="1" s="1"/>
  <c r="H13" i="1"/>
  <c r="G13" i="1"/>
  <c r="D13" i="1"/>
  <c r="E13" i="1"/>
  <c r="E60" i="1" s="1"/>
  <c r="C13" i="1"/>
  <c r="B13" i="1"/>
  <c r="G28" i="1"/>
  <c r="I28" i="1"/>
  <c r="L28" i="1"/>
  <c r="N28" i="1"/>
  <c r="D28" i="1"/>
  <c r="J38" i="1"/>
  <c r="D53" i="1"/>
  <c r="N53" i="1"/>
  <c r="N50" i="1"/>
  <c r="I50" i="1"/>
  <c r="B38" i="1"/>
  <c r="C38" i="1"/>
  <c r="E38" i="1"/>
  <c r="G38" i="1"/>
  <c r="H38" i="1"/>
  <c r="L38" i="1"/>
  <c r="M38" i="1"/>
  <c r="M60" i="1" s="1"/>
  <c r="N38" i="1"/>
  <c r="O38" i="1"/>
  <c r="B28" i="1"/>
  <c r="B9" i="1"/>
  <c r="B21" i="1"/>
  <c r="B53" i="1"/>
  <c r="B50" i="1"/>
  <c r="C53" i="1"/>
  <c r="C60" i="1" s="1"/>
  <c r="O53" i="1"/>
  <c r="O60" i="1" s="1"/>
  <c r="M53" i="1"/>
  <c r="L53" i="1"/>
  <c r="J53" i="1"/>
  <c r="I53" i="1"/>
  <c r="H53" i="1"/>
  <c r="G53" i="1"/>
  <c r="E53" i="1"/>
  <c r="O50" i="1"/>
  <c r="M50" i="1"/>
  <c r="L50" i="1"/>
  <c r="J50" i="1"/>
  <c r="H50" i="1"/>
  <c r="G50" i="1"/>
  <c r="E50" i="1"/>
  <c r="D50" i="1"/>
  <c r="C50" i="1"/>
  <c r="O28" i="1"/>
  <c r="M28" i="1"/>
  <c r="J28" i="1"/>
  <c r="H28" i="1"/>
  <c r="E28" i="1"/>
  <c r="C28" i="1"/>
  <c r="O21" i="1"/>
  <c r="N21" i="1"/>
  <c r="M21" i="1"/>
  <c r="L21" i="1"/>
  <c r="J21" i="1"/>
  <c r="I21" i="1"/>
  <c r="H21" i="1"/>
  <c r="G21" i="1"/>
  <c r="E21" i="1"/>
  <c r="D21" i="1"/>
  <c r="C21" i="1"/>
  <c r="O9" i="1"/>
  <c r="N9" i="1"/>
  <c r="N60" i="1"/>
  <c r="M9" i="1"/>
  <c r="L9" i="1"/>
  <c r="L60" i="1"/>
  <c r="J9" i="1"/>
  <c r="I9" i="1"/>
  <c r="H9" i="1"/>
  <c r="G9" i="1"/>
  <c r="E9" i="1"/>
  <c r="D9" i="1"/>
  <c r="C9" i="1"/>
  <c r="D60" i="1" l="1"/>
  <c r="B60" i="1"/>
  <c r="H60" i="1"/>
  <c r="G60" i="1"/>
  <c r="I60" i="1"/>
</calcChain>
</file>

<file path=xl/sharedStrings.xml><?xml version="1.0" encoding="utf-8"?>
<sst xmlns="http://schemas.openxmlformats.org/spreadsheetml/2006/main" count="135" uniqueCount="64">
  <si>
    <t>EUR</t>
  </si>
  <si>
    <t>kapitālsabiedrība</t>
  </si>
  <si>
    <t xml:space="preserve"> pieprasījums</t>
  </si>
  <si>
    <t xml:space="preserve"> priekšlikums</t>
  </si>
  <si>
    <t>sabiedrības pašu līdzekļi vai aizņēmums</t>
  </si>
  <si>
    <t>pašvaldības dotācija, ieguldījums</t>
  </si>
  <si>
    <t>mērķis</t>
  </si>
  <si>
    <t>SIA"Jūrmalas slimnīca"</t>
  </si>
  <si>
    <t>t.sk.</t>
  </si>
  <si>
    <t>Ēkas rekonstrukcija Bauskas ielā 5A, Jūrmalā Rehabilitācijas pakalpojumu klāsta pieauguma nodrošināšanai.</t>
  </si>
  <si>
    <t>SIA"Dzintaru koncertzāle"</t>
  </si>
  <si>
    <t>Kapitālsabiedrības organizēto koncertu pieejamības veicināšana</t>
  </si>
  <si>
    <t>* Ieguldījumi Dzintaru koncertzāles attīstībā caur Jūrmalas pilsētas domes Attīstības pārvaldi. (nav iekļauti kopējā kapitālsabiedrības finanšu darbības ietekmē uz pašvaldības budžetu)</t>
  </si>
  <si>
    <t>SIA"Jūrmalas gaisma"</t>
  </si>
  <si>
    <t>Pilsētas ielu apgaismojuma nodrošināšana</t>
  </si>
  <si>
    <t>Ielu apgaismojuma ierīkošana pilsētas neapgaismotajās ielās.</t>
  </si>
  <si>
    <t>SIA"Jūrmalas siltums"</t>
  </si>
  <si>
    <t xml:space="preserve">t.sk. </t>
  </si>
  <si>
    <t>SIA"Jūrmalas ūdens"</t>
  </si>
  <si>
    <t>Notekūdeņu apsaimniekošana (meliorācijas sistēmas apsaimniekošana)</t>
  </si>
  <si>
    <t>Notekūdeņu apsaimniekošana (lietus ūdens kanalizācijas apsaimniekošana)</t>
  </si>
  <si>
    <t>Atmosfēras nokrišņu ietekme uz infiltrācijas procesiem sadzīves notekūdeņu savākšanas tīklos. Slokas notekūdeņu attīrīšanas iekārtai samazinot slodzi daļa tiek novirzīta uz Daugavgrīvas attīrīšanas iekārtām.</t>
  </si>
  <si>
    <t>PSIA "Kauguru veselības centrs</t>
  </si>
  <si>
    <t>PSIA"Veselības un sociālās aprūpes centrs "Sloka""</t>
  </si>
  <si>
    <t>Sociālās aprūpes nodaļai</t>
  </si>
  <si>
    <t>Sociālās aprūpes un sociālās rehabilitācijas nodaļai</t>
  </si>
  <si>
    <t>Veselības un sociālās aprūpes nodaļai</t>
  </si>
  <si>
    <t>KOPĀ</t>
  </si>
  <si>
    <t>2019.gads</t>
  </si>
  <si>
    <t xml:space="preserve">Dzintaru koncertzāles Lielās zāles rekonstrukcija un teritorijas labiekārtošana. </t>
  </si>
  <si>
    <t>Jūrmalas ūdenssaimniecības attīstības projekts IV kārta</t>
  </si>
  <si>
    <t>Kopsavilkums par kapitālsabiedrību finansiālās darbības ietekmi uz Jūrmalas pilsētas pašvaldības budžeta izdevumiem</t>
  </si>
  <si>
    <t>Dzintaru koncertzāles Lielās zāles rekonstrukcija un teritorijas labiekārtošana. (projektēšana)</t>
  </si>
  <si>
    <t>Ielu apgaismošanas tīklu renovācija sakarā ar AS "Sadales tīkli" veikto rekonstrukciju</t>
  </si>
  <si>
    <t>2020.gads</t>
  </si>
  <si>
    <t>Ielu apgaismošanas elektriskā tīkla renovācija</t>
  </si>
  <si>
    <t>Atmosfēras nokrišņu infiltrācijas sistēmas sakārtošana. Samazināta Slokas NAI hidrauliskā slodze un samazināts pārsūknējamo notekūdeņu apjoms uz Daugavgrīvas NAI.</t>
  </si>
  <si>
    <t xml:space="preserve">Interaktīvas ūdenssaimniecības pārvaldības īstenošana (IWAMA projekts). Sadzīves notekūdeņu radīto dūņu apjoma samazināšanai Slokas notekūdeņu attīrīšanas ietaisēs. </t>
  </si>
  <si>
    <t>Katlu mājas atjaunošana ar gāzes katlu nomaiņu Lībiešu ielā.</t>
  </si>
  <si>
    <t>Administratīvo telpu klientu apkalpošanai izbūve Slokas ielā 47a</t>
  </si>
  <si>
    <t>Jaunas norēķinu sistēmas ieviešana</t>
  </si>
  <si>
    <t>Atjaunojamo energoresursu izpēte (eksperimentālo saules paneļu uzstādīšana)</t>
  </si>
  <si>
    <t>Siltumtīklu atjaunošana un pārbūve</t>
  </si>
  <si>
    <t>Pamatlīdzekļu iegāde</t>
  </si>
  <si>
    <t>Pakalpojuma infrastruktūras izveide personām ar demenci</t>
  </si>
  <si>
    <t>Lietus ūdens kanalizācijas sistēmas attīstība.</t>
  </si>
  <si>
    <t>Energoefektivitātes pasākumu ieviešana CO2 izmešu samazināšanai</t>
  </si>
  <si>
    <t>2021.gads</t>
  </si>
  <si>
    <t>2019.gada pašvaldības finansējums apstiprināts ar 2018.gada 18.decembra Jūrmalas pilsētas domes saistošajiem noteikumiem Nr.44 "Par Jūrmalas pilsētas pašvaldības 2019.gada budžetu"</t>
  </si>
  <si>
    <t>Dzintaru koncertzāles Lielās zāles rekonstrukcija un teritorijas labiekārtošana.</t>
  </si>
  <si>
    <t>Šķeldas katlu māju izbūve 1.5 MW un 5MW</t>
  </si>
  <si>
    <t>Lietus ūdens kanalizācijas sistēmas attīstība. Lietus kanalizācijas sistēmas izbūve no Upes ielas pa Dubultu prospektu un Mellužu prospektu līdz Puķu ielai 545 710 EUR. Lietus ūdens kanalizācijas projektēšana tīklu izbūvei Pētera ielā. 6 050 EUR</t>
  </si>
  <si>
    <t xml:space="preserve">Meliorācijas sistēmas attīstība. </t>
  </si>
  <si>
    <t>Meliorācijas sistēmas attīstība. Maģistrālo grāvju izbūves pabeigšana posmā no Lielupes ielas līdz Gulbju ielai un meliorācijas novadgrāvja rekonstrukcija Lapotnes ielā</t>
  </si>
  <si>
    <t xml:space="preserve">Jūrmalas ūdenssaimniecības attīstības projekts IV kārta. </t>
  </si>
  <si>
    <t>Ūdenssaimniecības infrastruktūras attīstība un uzturēšana t.sk.:
1) kanalizācijas pārsūknēšanas staciju atjaunošana;
2) ūdensvada un kanalizācijas tīklu atjaunošana;
3) sūkņu atjaunošana artēziskajās akās; 
4) jaunas moduļa tipa biroja ēkas izveide pie Slokas NAI; 5) automašīnu un biroju tehnikas iegāde</t>
  </si>
  <si>
    <t>Jaunu notekūdeņu attīrīšanas iekārtu izbūve Lielupē vai esošā spiedvada Jūrmala - Rīga kapitālā rekonstrukcija.</t>
  </si>
  <si>
    <t>Jomas ielas apgaismojuma atjaunošana (projekts LUCIA)</t>
  </si>
  <si>
    <t>SIA ''Veselības un sociālās aprūpes centrs - Sloka'' infrastruktūras un sniegto pakalpojumu uzlabošana. Ārējo siltumtrašu, ūdensvadu un kanalizācijas rekonstrukcija. Metāla ugunsdrošības durvju uzstādīšana.</t>
  </si>
  <si>
    <t xml:space="preserve">SIA ''Veselības un sociālās aprūpes centrs - Sloka'' infrastruktūras un sniegto pakalpojumu uzlabošana. Gaisa attīrīšanas un jonizācijas iekārtas iegāde. Klientu pacēlāju iegāde un uzstādīšana. </t>
  </si>
  <si>
    <t xml:space="preserve">Veikta laboratorijas, sonogrāfijas telpu renovācija. Iegādātas medicīniskās iekārtas, t.sk., endoskopijas pakalpojumu veikšanai un Dzemdību nodaļai, mēbeles un datorprogrammas. Medicīnisko iekārtu iegāde: ERAF projekts: rentgeniekārta EUR 217800, datortomogrāfs EUR 629200 un citas iekārtas EUR 39407.
</t>
  </si>
  <si>
    <t>Veikta ķirurģijas nodaļas telpu renovācija.
Veikta slimnīcas C korpusa būvniecības tehniskā projekta izstrāde. Veikta elektromobiļu iegāde (3 gab.) mājas aprūpes pakalpojumu nodrošināšanai</t>
  </si>
  <si>
    <r>
      <t>Funkcionālās diagnostikas izmeklējumu pakalpojumu uzlabošana</t>
    </r>
    <r>
      <rPr>
        <strike/>
        <sz val="9"/>
        <rFont val="Times New Roman"/>
        <family val="1"/>
        <charset val="186"/>
      </rPr>
      <t>:</t>
    </r>
    <r>
      <rPr>
        <sz val="9"/>
        <rFont val="Times New Roman"/>
        <family val="1"/>
        <charset val="186"/>
      </rPr>
      <t xml:space="preserve"> veloergometra un elektrokardiogrāfa iegāde;
Pakalpojumu sniegšanas apjoma palielināšana: 1)Sterilizācijas pakalpojumu uzlabošana (autoklāvs);
 2) koalgulatoru un ehinoskopa iegāde.</t>
    </r>
  </si>
  <si>
    <t>Ultrasonogrāfijas pakalpojumu sniegšanas apjoma palielināšana
 (Ultrasonogrāfa iegāde).
Zobārstniecības iekārtu iegāde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</si>
</sst>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Times New Roman"/>
      <family val="1"/>
      <charset val="186"/>
    </font>
    <font>
      <sz val="9"/>
      <color theme="1"/>
      <name val="Times New Roman"/>
      <family val="1"/>
      <charset val="186"/>
    </font>
    <font>
      <b/>
      <sz val="14"/>
      <color theme="1"/>
      <name val="Times New Roman"/>
      <family val="1"/>
      <charset val="186"/>
    </font>
    <font>
      <b/>
      <sz val="12"/>
      <color theme="1"/>
      <name val="Times New Roman"/>
      <family val="1"/>
      <charset val="186"/>
    </font>
    <font>
      <b/>
      <sz val="11"/>
      <color theme="1"/>
      <name val="Times New Roman"/>
      <family val="1"/>
      <charset val="186"/>
    </font>
    <font>
      <b/>
      <sz val="11"/>
      <color theme="1"/>
      <name val="Calibri"/>
      <family val="2"/>
      <scheme val="minor"/>
    </font>
    <font>
      <b/>
      <sz val="9"/>
      <color theme="1"/>
      <name val="Times New Roman"/>
      <family val="1"/>
      <charset val="186"/>
    </font>
    <font>
      <b/>
      <sz val="9"/>
      <color theme="1"/>
      <name val="Calibri"/>
      <family val="2"/>
      <scheme val="minor"/>
    </font>
    <font>
      <sz val="9"/>
      <color theme="1"/>
      <name val="Calibri"/>
      <family val="2"/>
      <scheme val="minor"/>
    </font>
    <font>
      <b/>
      <sz val="11"/>
      <name val="Times New Roman"/>
      <family val="1"/>
      <charset val="186"/>
    </font>
    <font>
      <sz val="11"/>
      <name val="Times New Roman"/>
      <family val="1"/>
      <charset val="186"/>
    </font>
    <font>
      <sz val="11"/>
      <color rgb="FFFF0000"/>
      <name val="Times New Roman"/>
      <family val="1"/>
      <charset val="186"/>
    </font>
    <font>
      <sz val="9"/>
      <color rgb="FFFF0000"/>
      <name val="Times New Roman"/>
      <family val="1"/>
      <charset val="186"/>
    </font>
    <font>
      <sz val="9"/>
      <name val="Times New Roman"/>
      <family val="1"/>
      <charset val="186"/>
    </font>
    <font>
      <strike/>
      <sz val="9"/>
      <name val="Times New Roman"/>
      <family val="1"/>
      <charset val="186"/>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3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1">
    <xf numFmtId="0" fontId="0" fillId="0" borderId="0"/>
  </cellStyleXfs>
  <cellXfs count="142">
    <xf numFmtId="0" fontId="0" fillId="0" borderId="0" xfId="0"/>
    <xf numFmtId="0" fontId="1" fillId="0" borderId="0" xfId="0" applyFont="1" applyAlignment="1">
      <alignment horizontal="left"/>
    </xf>
    <xf numFmtId="0" fontId="2" fillId="0" borderId="0" xfId="0" applyFont="1" applyAlignment="1">
      <alignment horizontal="center"/>
    </xf>
    <xf numFmtId="0" fontId="2" fillId="0" borderId="0" xfId="0" applyFont="1"/>
    <xf numFmtId="0" fontId="4" fillId="0" borderId="0" xfId="0" applyFont="1"/>
    <xf numFmtId="0" fontId="2" fillId="0" borderId="0" xfId="0" applyFont="1" applyBorder="1" applyAlignment="1">
      <alignment horizontal="left"/>
    </xf>
    <xf numFmtId="0" fontId="4" fillId="0" borderId="0" xfId="0" applyFont="1" applyBorder="1" applyAlignment="1">
      <alignment horizontal="center"/>
    </xf>
    <xf numFmtId="0" fontId="4" fillId="0" borderId="0" xfId="0" applyFont="1" applyBorder="1" applyAlignment="1">
      <alignment horizontal="right"/>
    </xf>
    <xf numFmtId="0" fontId="6" fillId="0" borderId="0" xfId="0" applyFont="1" applyAlignment="1">
      <alignment vertical="center"/>
    </xf>
    <xf numFmtId="0" fontId="7" fillId="0" borderId="10" xfId="0" applyFont="1" applyFill="1" applyBorder="1" applyAlignment="1">
      <alignment horizontal="center"/>
    </xf>
    <xf numFmtId="0" fontId="8" fillId="0" borderId="0" xfId="0" applyFont="1"/>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0" xfId="0" applyFont="1" applyFill="1" applyBorder="1" applyAlignment="1">
      <alignment horizontal="center" vertical="center"/>
    </xf>
    <xf numFmtId="0" fontId="9" fillId="0" borderId="0" xfId="0" applyFont="1" applyAlignment="1">
      <alignmen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0" fillId="0" borderId="0" xfId="0" applyAlignment="1">
      <alignment vertical="center"/>
    </xf>
    <xf numFmtId="0" fontId="1" fillId="0" borderId="7" xfId="0" applyFont="1" applyFill="1" applyBorder="1" applyAlignment="1">
      <alignment horizontal="center" vertical="center"/>
    </xf>
    <xf numFmtId="0" fontId="1" fillId="0" borderId="11" xfId="0" applyFont="1" applyFill="1" applyBorder="1" applyAlignment="1">
      <alignment horizontal="right" vertical="center"/>
    </xf>
    <xf numFmtId="0" fontId="1" fillId="0" borderId="12" xfId="0" applyFont="1" applyFill="1" applyBorder="1" applyAlignment="1">
      <alignment horizontal="right" vertical="center" wrapText="1"/>
    </xf>
    <xf numFmtId="0" fontId="1" fillId="0" borderId="12" xfId="0" applyFont="1" applyFill="1" applyBorder="1" applyAlignment="1">
      <alignment horizontal="right" vertical="center"/>
    </xf>
    <xf numFmtId="0" fontId="1" fillId="0" borderId="10" xfId="0" applyFont="1" applyFill="1" applyBorder="1" applyAlignment="1">
      <alignment horizontal="center" vertical="center"/>
    </xf>
    <xf numFmtId="0" fontId="0" fillId="0" borderId="0" xfId="0" applyFill="1" applyAlignment="1">
      <alignment vertical="center"/>
    </xf>
    <xf numFmtId="3" fontId="11" fillId="0" borderId="11" xfId="0" applyNumberFormat="1" applyFont="1" applyFill="1" applyBorder="1" applyAlignment="1">
      <alignment horizontal="right" vertical="center"/>
    </xf>
    <xf numFmtId="3" fontId="11" fillId="0" borderId="12" xfId="0" applyNumberFormat="1" applyFont="1" applyFill="1" applyBorder="1" applyAlignment="1">
      <alignment horizontal="right" vertical="center"/>
    </xf>
    <xf numFmtId="3" fontId="0" fillId="0" borderId="0" xfId="0" applyNumberFormat="1"/>
    <xf numFmtId="3" fontId="0" fillId="0" borderId="0" xfId="0" applyNumberFormat="1" applyAlignment="1">
      <alignment vertical="center"/>
    </xf>
    <xf numFmtId="3" fontId="9" fillId="0" borderId="0" xfId="0" applyNumberFormat="1" applyFont="1" applyAlignment="1">
      <alignment vertical="center"/>
    </xf>
    <xf numFmtId="3" fontId="9" fillId="0" borderId="0" xfId="0" applyNumberFormat="1" applyFont="1"/>
    <xf numFmtId="3" fontId="6" fillId="0" borderId="0" xfId="0" applyNumberFormat="1" applyFont="1"/>
    <xf numFmtId="3" fontId="6" fillId="0" borderId="0" xfId="0" applyNumberFormat="1" applyFont="1" applyFill="1"/>
    <xf numFmtId="0" fontId="2" fillId="0" borderId="0" xfId="0" applyFont="1" applyAlignment="1">
      <alignment horizontal="left"/>
    </xf>
    <xf numFmtId="0" fontId="0" fillId="0" borderId="0" xfId="0" applyAlignment="1">
      <alignment horizontal="center"/>
    </xf>
    <xf numFmtId="0" fontId="0" fillId="0" borderId="0" xfId="0" applyFont="1" applyAlignment="1">
      <alignment horizontal="left"/>
    </xf>
    <xf numFmtId="3" fontId="1" fillId="0" borderId="12" xfId="0" applyNumberFormat="1" applyFont="1" applyFill="1" applyBorder="1" applyAlignment="1">
      <alignment horizontal="right" vertical="center"/>
    </xf>
    <xf numFmtId="3" fontId="2" fillId="0" borderId="10" xfId="0" applyNumberFormat="1" applyFont="1" applyFill="1" applyBorder="1" applyAlignment="1">
      <alignment horizontal="left" vertical="center" wrapText="1"/>
    </xf>
    <xf numFmtId="3" fontId="11" fillId="0" borderId="7" xfId="0" applyNumberFormat="1" applyFont="1" applyFill="1" applyBorder="1" applyAlignment="1">
      <alignment horizontal="right" vertical="center"/>
    </xf>
    <xf numFmtId="3" fontId="1" fillId="0" borderId="11" xfId="0" applyNumberFormat="1" applyFont="1" applyFill="1" applyBorder="1" applyAlignment="1">
      <alignment horizontal="right" vertical="center"/>
    </xf>
    <xf numFmtId="3" fontId="2" fillId="0" borderId="15" xfId="0" applyNumberFormat="1" applyFont="1" applyFill="1" applyBorder="1" applyAlignment="1">
      <alignment horizontal="left" vertical="center" wrapText="1"/>
    </xf>
    <xf numFmtId="3" fontId="12" fillId="0" borderId="12" xfId="0" applyNumberFormat="1" applyFont="1" applyFill="1" applyBorder="1" applyAlignment="1">
      <alignment horizontal="right" vertical="center"/>
    </xf>
    <xf numFmtId="3" fontId="2" fillId="0" borderId="10" xfId="0" applyNumberFormat="1" applyFont="1" applyFill="1" applyBorder="1" applyAlignment="1">
      <alignment horizontal="right" vertical="center" wrapText="1"/>
    </xf>
    <xf numFmtId="3" fontId="2" fillId="0" borderId="10" xfId="0" applyNumberFormat="1" applyFont="1" applyFill="1" applyBorder="1" applyAlignment="1">
      <alignment horizontal="center"/>
    </xf>
    <xf numFmtId="0" fontId="2" fillId="0" borderId="10" xfId="0" applyFont="1" applyFill="1" applyBorder="1" applyAlignment="1">
      <alignment horizontal="left" vertical="center"/>
    </xf>
    <xf numFmtId="3" fontId="2" fillId="0" borderId="10" xfId="0" applyNumberFormat="1" applyFont="1" applyFill="1" applyBorder="1" applyAlignment="1">
      <alignment horizontal="center" vertical="center" wrapText="1"/>
    </xf>
    <xf numFmtId="0" fontId="0" fillId="0" borderId="12" xfId="0" applyFill="1" applyBorder="1" applyAlignment="1">
      <alignment horizontal="right" vertical="center"/>
    </xf>
    <xf numFmtId="3" fontId="1" fillId="0" borderId="8" xfId="0" applyNumberFormat="1" applyFont="1" applyFill="1" applyBorder="1" applyAlignment="1">
      <alignment horizontal="right" vertical="center"/>
    </xf>
    <xf numFmtId="0" fontId="0" fillId="0" borderId="10" xfId="0" applyFill="1" applyBorder="1" applyAlignment="1">
      <alignment vertical="center"/>
    </xf>
    <xf numFmtId="0" fontId="1" fillId="0" borderId="10" xfId="0" applyFont="1" applyFill="1" applyBorder="1" applyAlignment="1">
      <alignment horizontal="left" vertical="center"/>
    </xf>
    <xf numFmtId="3" fontId="2" fillId="0" borderId="10" xfId="0" applyNumberFormat="1" applyFont="1" applyFill="1" applyBorder="1" applyAlignment="1">
      <alignment vertical="center" wrapText="1"/>
    </xf>
    <xf numFmtId="3" fontId="0" fillId="0" borderId="12" xfId="0" applyNumberFormat="1" applyFont="1" applyFill="1" applyBorder="1" applyAlignment="1">
      <alignment horizontal="right" vertical="center"/>
    </xf>
    <xf numFmtId="3" fontId="1" fillId="0" borderId="9" xfId="0" applyNumberFormat="1" applyFont="1" applyFill="1" applyBorder="1" applyAlignment="1">
      <alignment horizontal="right" vertical="center"/>
    </xf>
    <xf numFmtId="3" fontId="12" fillId="0" borderId="11" xfId="0" applyNumberFormat="1" applyFont="1" applyFill="1" applyBorder="1" applyAlignment="1">
      <alignment horizontal="right" vertical="center"/>
    </xf>
    <xf numFmtId="3" fontId="13" fillId="0" borderId="10" xfId="0" applyNumberFormat="1" applyFont="1" applyFill="1" applyBorder="1" applyAlignment="1">
      <alignment horizontal="left" vertical="center" wrapText="1"/>
    </xf>
    <xf numFmtId="3" fontId="12" fillId="0" borderId="8" xfId="0" applyNumberFormat="1" applyFont="1" applyFill="1" applyBorder="1" applyAlignment="1">
      <alignment horizontal="right" vertical="center"/>
    </xf>
    <xf numFmtId="3" fontId="0" fillId="0" borderId="12" xfId="0" applyNumberFormat="1" applyFill="1" applyBorder="1" applyAlignment="1">
      <alignment horizontal="right" vertical="center"/>
    </xf>
    <xf numFmtId="3" fontId="1" fillId="0" borderId="8" xfId="0" applyNumberFormat="1" applyFont="1" applyFill="1" applyBorder="1" applyAlignment="1">
      <alignment horizontal="right"/>
    </xf>
    <xf numFmtId="3" fontId="1" fillId="0" borderId="22" xfId="0" applyNumberFormat="1" applyFont="1" applyFill="1" applyBorder="1" applyAlignment="1">
      <alignment horizontal="right" vertical="center"/>
    </xf>
    <xf numFmtId="3" fontId="11" fillId="0" borderId="22" xfId="0" applyNumberFormat="1" applyFont="1" applyFill="1" applyBorder="1" applyAlignment="1">
      <alignment horizontal="right" vertical="center"/>
    </xf>
    <xf numFmtId="3" fontId="1" fillId="0" borderId="11" xfId="0" applyNumberFormat="1" applyFont="1" applyFill="1" applyBorder="1" applyAlignment="1">
      <alignment horizontal="right"/>
    </xf>
    <xf numFmtId="3" fontId="1" fillId="0" borderId="12" xfId="0" applyNumberFormat="1" applyFont="1" applyFill="1" applyBorder="1" applyAlignment="1">
      <alignment horizontal="right"/>
    </xf>
    <xf numFmtId="3" fontId="1" fillId="0" borderId="4" xfId="0" applyNumberFormat="1" applyFont="1" applyFill="1" applyBorder="1" applyAlignment="1">
      <alignment horizontal="right" vertical="center"/>
    </xf>
    <xf numFmtId="3" fontId="1" fillId="0" borderId="5" xfId="0" applyNumberFormat="1" applyFont="1" applyFill="1" applyBorder="1" applyAlignment="1">
      <alignment horizontal="right" vertical="center"/>
    </xf>
    <xf numFmtId="3" fontId="1" fillId="0" borderId="16" xfId="0" applyNumberFormat="1" applyFont="1" applyFill="1" applyBorder="1" applyAlignment="1">
      <alignment horizontal="right" vertical="center"/>
    </xf>
    <xf numFmtId="0" fontId="1" fillId="0" borderId="8" xfId="0" applyFont="1" applyFill="1" applyBorder="1" applyAlignment="1">
      <alignment horizontal="right" vertical="center"/>
    </xf>
    <xf numFmtId="0" fontId="11" fillId="0" borderId="12" xfId="0" applyFont="1" applyFill="1" applyBorder="1" applyAlignment="1">
      <alignment horizontal="right" vertical="center"/>
    </xf>
    <xf numFmtId="0" fontId="2" fillId="0" borderId="10" xfId="0" applyFont="1" applyFill="1" applyBorder="1" applyAlignment="1">
      <alignment vertical="center"/>
    </xf>
    <xf numFmtId="3" fontId="11" fillId="0" borderId="12" xfId="0" applyNumberFormat="1" applyFont="1" applyFill="1" applyBorder="1" applyAlignment="1">
      <alignment vertical="center"/>
    </xf>
    <xf numFmtId="0" fontId="12" fillId="0" borderId="11" xfId="0" applyFont="1" applyFill="1" applyBorder="1" applyAlignment="1">
      <alignment horizontal="right" vertical="center"/>
    </xf>
    <xf numFmtId="0" fontId="2" fillId="0" borderId="10" xfId="0" applyFont="1" applyFill="1" applyBorder="1" applyAlignment="1">
      <alignment horizontal="left"/>
    </xf>
    <xf numFmtId="3" fontId="1" fillId="0" borderId="16" xfId="0" applyNumberFormat="1" applyFont="1" applyFill="1" applyBorder="1" applyAlignment="1">
      <alignment horizontal="right"/>
    </xf>
    <xf numFmtId="3" fontId="1" fillId="0" borderId="22" xfId="0" applyNumberFormat="1" applyFont="1" applyFill="1" applyBorder="1" applyAlignment="1">
      <alignment horizontal="right"/>
    </xf>
    <xf numFmtId="3" fontId="2" fillId="0" borderId="10" xfId="0" applyNumberFormat="1" applyFont="1" applyFill="1" applyBorder="1" applyAlignment="1">
      <alignment horizontal="left" wrapText="1"/>
    </xf>
    <xf numFmtId="3" fontId="2" fillId="0" borderId="10" xfId="0" applyNumberFormat="1" applyFont="1" applyFill="1" applyBorder="1" applyAlignment="1">
      <alignment vertical="center"/>
    </xf>
    <xf numFmtId="3" fontId="1" fillId="0" borderId="10" xfId="0" applyNumberFormat="1" applyFont="1" applyFill="1" applyBorder="1" applyAlignment="1">
      <alignment horizontal="left" vertical="center"/>
    </xf>
    <xf numFmtId="0" fontId="5" fillId="4" borderId="24" xfId="0" applyFont="1" applyFill="1" applyBorder="1" applyAlignment="1">
      <alignment horizontal="right"/>
    </xf>
    <xf numFmtId="3" fontId="5" fillId="4" borderId="24" xfId="0" applyNumberFormat="1" applyFont="1" applyFill="1" applyBorder="1" applyAlignment="1">
      <alignment horizontal="right"/>
    </xf>
    <xf numFmtId="3" fontId="5" fillId="4" borderId="25" xfId="0" applyNumberFormat="1" applyFont="1" applyFill="1" applyBorder="1" applyAlignment="1">
      <alignment horizontal="right"/>
    </xf>
    <xf numFmtId="0" fontId="5" fillId="4" borderId="26" xfId="0" applyFont="1" applyFill="1" applyBorder="1" applyAlignment="1">
      <alignment horizontal="center"/>
    </xf>
    <xf numFmtId="3" fontId="5" fillId="4" borderId="30" xfId="0" applyNumberFormat="1" applyFont="1" applyFill="1" applyBorder="1" applyAlignment="1">
      <alignment horizontal="right"/>
    </xf>
    <xf numFmtId="3" fontId="5" fillId="4" borderId="27" xfId="0" applyNumberFormat="1" applyFont="1" applyFill="1" applyBorder="1" applyAlignment="1">
      <alignment horizontal="right"/>
    </xf>
    <xf numFmtId="3" fontId="5" fillId="4" borderId="28" xfId="0" applyNumberFormat="1" applyFont="1" applyFill="1" applyBorder="1" applyAlignment="1">
      <alignment horizontal="center"/>
    </xf>
    <xf numFmtId="3" fontId="5" fillId="4" borderId="11" xfId="0" applyNumberFormat="1" applyFont="1" applyFill="1" applyBorder="1" applyAlignment="1">
      <alignment horizontal="right"/>
    </xf>
    <xf numFmtId="3" fontId="5" fillId="4" borderId="12" xfId="0" applyNumberFormat="1" applyFont="1" applyFill="1" applyBorder="1" applyAlignment="1">
      <alignment horizontal="right"/>
    </xf>
    <xf numFmtId="3" fontId="2" fillId="4" borderId="10" xfId="0" applyNumberFormat="1" applyFont="1" applyFill="1" applyBorder="1" applyAlignment="1">
      <alignment horizontal="center"/>
    </xf>
    <xf numFmtId="3" fontId="5" fillId="4" borderId="8" xfId="0" applyNumberFormat="1" applyFont="1" applyFill="1" applyBorder="1" applyAlignment="1">
      <alignment horizontal="right"/>
    </xf>
    <xf numFmtId="3" fontId="5" fillId="4" borderId="16" xfId="0" applyNumberFormat="1" applyFont="1" applyFill="1" applyBorder="1" applyAlignment="1">
      <alignment horizontal="right"/>
    </xf>
    <xf numFmtId="3" fontId="5" fillId="4" borderId="22" xfId="0" applyNumberFormat="1" applyFont="1" applyFill="1" applyBorder="1" applyAlignment="1">
      <alignment horizontal="right"/>
    </xf>
    <xf numFmtId="3" fontId="5" fillId="4" borderId="29" xfId="0" applyNumberFormat="1" applyFont="1" applyFill="1" applyBorder="1" applyAlignment="1">
      <alignment horizontal="right"/>
    </xf>
    <xf numFmtId="3" fontId="5" fillId="4" borderId="7" xfId="0" applyNumberFormat="1" applyFont="1" applyFill="1" applyBorder="1" applyAlignment="1">
      <alignment horizontal="right"/>
    </xf>
    <xf numFmtId="3" fontId="5" fillId="4" borderId="11" xfId="0" applyNumberFormat="1" applyFont="1" applyFill="1" applyBorder="1" applyAlignment="1">
      <alignment horizontal="right" vertical="center"/>
    </xf>
    <xf numFmtId="3" fontId="6" fillId="4" borderId="12" xfId="0" applyNumberFormat="1" applyFont="1" applyFill="1" applyBorder="1" applyAlignment="1">
      <alignment horizontal="right" vertical="center"/>
    </xf>
    <xf numFmtId="3" fontId="5" fillId="4" borderId="12" xfId="0" applyNumberFormat="1" applyFont="1" applyFill="1" applyBorder="1" applyAlignment="1">
      <alignment horizontal="right" vertical="center"/>
    </xf>
    <xf numFmtId="3" fontId="2" fillId="4" borderId="10" xfId="0" applyNumberFormat="1" applyFont="1" applyFill="1" applyBorder="1" applyAlignment="1">
      <alignment horizontal="center" vertical="center"/>
    </xf>
    <xf numFmtId="3" fontId="5" fillId="4" borderId="8" xfId="0" applyNumberFormat="1" applyFont="1" applyFill="1" applyBorder="1" applyAlignment="1">
      <alignment horizontal="right" vertical="center"/>
    </xf>
    <xf numFmtId="3" fontId="2" fillId="4" borderId="10" xfId="0" applyNumberFormat="1" applyFont="1" applyFill="1" applyBorder="1" applyAlignment="1">
      <alignment horizontal="center" vertical="center" wrapText="1"/>
    </xf>
    <xf numFmtId="3" fontId="10" fillId="4" borderId="12" xfId="0" applyNumberFormat="1" applyFont="1" applyFill="1" applyBorder="1" applyAlignment="1">
      <alignment horizontal="right" vertical="center"/>
    </xf>
    <xf numFmtId="0" fontId="2" fillId="4" borderId="10" xfId="0" applyFont="1" applyFill="1" applyBorder="1" applyAlignment="1">
      <alignment horizontal="center"/>
    </xf>
    <xf numFmtId="3" fontId="5" fillId="4" borderId="7" xfId="0" applyNumberFormat="1" applyFont="1" applyFill="1" applyBorder="1" applyAlignment="1">
      <alignment horizontal="right" vertical="center"/>
    </xf>
    <xf numFmtId="0" fontId="10" fillId="4" borderId="12" xfId="0" applyFont="1" applyFill="1" applyBorder="1" applyAlignment="1">
      <alignment horizontal="right" vertical="center"/>
    </xf>
    <xf numFmtId="0" fontId="5" fillId="4" borderId="11" xfId="0" applyFont="1" applyFill="1" applyBorder="1" applyAlignment="1">
      <alignment horizontal="right" vertical="center"/>
    </xf>
    <xf numFmtId="0" fontId="5" fillId="4" borderId="12" xfId="0" applyFont="1" applyFill="1" applyBorder="1" applyAlignment="1">
      <alignment horizontal="right" vertical="center"/>
    </xf>
    <xf numFmtId="3" fontId="2" fillId="0" borderId="35" xfId="0" applyNumberFormat="1" applyFont="1" applyFill="1" applyBorder="1" applyAlignment="1">
      <alignment horizontal="center" vertical="center" wrapText="1"/>
    </xf>
    <xf numFmtId="0" fontId="2" fillId="0" borderId="31" xfId="0" applyFont="1" applyFill="1" applyBorder="1" applyAlignment="1">
      <alignment wrapText="1"/>
    </xf>
    <xf numFmtId="0" fontId="2" fillId="0" borderId="10" xfId="0" applyFont="1" applyFill="1" applyBorder="1" applyAlignment="1">
      <alignment horizontal="left" vertical="center" wrapText="1"/>
    </xf>
    <xf numFmtId="0" fontId="2" fillId="0" borderId="10" xfId="0" applyFont="1" applyFill="1" applyBorder="1" applyAlignment="1">
      <alignment horizontal="left" wrapText="1"/>
    </xf>
    <xf numFmtId="0" fontId="2" fillId="0" borderId="10" xfId="0" applyFont="1" applyFill="1" applyBorder="1" applyAlignment="1">
      <alignment vertical="center" wrapText="1"/>
    </xf>
    <xf numFmtId="0" fontId="11" fillId="0" borderId="11" xfId="0" applyFont="1" applyFill="1" applyBorder="1" applyAlignment="1">
      <alignment horizontal="right" vertical="center"/>
    </xf>
    <xf numFmtId="3" fontId="14" fillId="0" borderId="10" xfId="0" applyNumberFormat="1" applyFont="1" applyFill="1" applyBorder="1" applyAlignment="1">
      <alignment vertical="center" wrapText="1"/>
    </xf>
    <xf numFmtId="0" fontId="5" fillId="0" borderId="13" xfId="0" applyFont="1" applyFill="1" applyBorder="1" applyAlignment="1">
      <alignment horizontal="left" vertical="top"/>
    </xf>
    <xf numFmtId="0" fontId="5" fillId="0" borderId="14" xfId="0" applyFont="1" applyFill="1" applyBorder="1" applyAlignment="1">
      <alignment horizontal="left" vertical="top"/>
    </xf>
    <xf numFmtId="0" fontId="5" fillId="0" borderId="7" xfId="0" applyFont="1" applyBorder="1" applyAlignment="1">
      <alignment horizontal="left" vertical="top"/>
    </xf>
    <xf numFmtId="0" fontId="3" fillId="0" borderId="0" xfId="0" applyFont="1" applyBorder="1" applyAlignment="1">
      <alignment horizontal="center"/>
    </xf>
    <xf numFmtId="0" fontId="1" fillId="2" borderId="1" xfId="0" applyFont="1" applyFill="1" applyBorder="1" applyAlignment="1">
      <alignment horizontal="center" vertical="center"/>
    </xf>
    <xf numFmtId="0" fontId="1" fillId="2" borderId="7"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9" xfId="0" applyFont="1" applyFill="1" applyBorder="1" applyAlignment="1">
      <alignment horizontal="center"/>
    </xf>
    <xf numFmtId="0" fontId="7" fillId="0" borderId="11" xfId="0" applyFont="1" applyFill="1" applyBorder="1" applyAlignment="1">
      <alignment horizontal="center"/>
    </xf>
    <xf numFmtId="0" fontId="7" fillId="0" borderId="12" xfId="0" applyFont="1" applyFill="1" applyBorder="1" applyAlignment="1">
      <alignment horizontal="center"/>
    </xf>
    <xf numFmtId="3" fontId="1" fillId="0" borderId="13" xfId="0" applyNumberFormat="1" applyFont="1" applyFill="1" applyBorder="1" applyAlignment="1">
      <alignment horizontal="left" vertical="top" wrapText="1"/>
    </xf>
    <xf numFmtId="3" fontId="1" fillId="0" borderId="17" xfId="0" applyNumberFormat="1" applyFont="1" applyFill="1" applyBorder="1" applyAlignment="1">
      <alignment horizontal="left" vertical="top" wrapText="1"/>
    </xf>
    <xf numFmtId="3" fontId="1" fillId="0" borderId="18" xfId="0" applyNumberFormat="1" applyFont="1" applyFill="1" applyBorder="1" applyAlignment="1">
      <alignment horizontal="left" vertical="top" wrapText="1"/>
    </xf>
    <xf numFmtId="3" fontId="1" fillId="0" borderId="19" xfId="0" applyNumberFormat="1" applyFont="1" applyFill="1" applyBorder="1" applyAlignment="1">
      <alignment horizontal="left" vertical="top" wrapText="1"/>
    </xf>
    <xf numFmtId="3" fontId="1" fillId="0" borderId="20" xfId="0" applyNumberFormat="1" applyFont="1" applyFill="1" applyBorder="1" applyAlignment="1">
      <alignment horizontal="left" vertical="top" wrapText="1"/>
    </xf>
    <xf numFmtId="3" fontId="1" fillId="0" borderId="21" xfId="0" applyNumberFormat="1" applyFont="1" applyFill="1" applyBorder="1" applyAlignment="1">
      <alignment horizontal="left" vertical="top" wrapText="1"/>
    </xf>
    <xf numFmtId="3" fontId="10" fillId="3" borderId="7" xfId="0" applyNumberFormat="1" applyFont="1" applyFill="1" applyBorder="1" applyAlignment="1">
      <alignment horizontal="left" vertical="top"/>
    </xf>
    <xf numFmtId="0" fontId="5" fillId="0" borderId="23" xfId="0" applyFont="1" applyFill="1" applyBorder="1" applyAlignment="1">
      <alignment horizontal="left" vertical="top"/>
    </xf>
    <xf numFmtId="3" fontId="10" fillId="0" borderId="32" xfId="0" applyNumberFormat="1" applyFont="1" applyFill="1" applyBorder="1" applyAlignment="1">
      <alignment horizontal="left" vertical="top"/>
    </xf>
    <xf numFmtId="3" fontId="10" fillId="0" borderId="33" xfId="0" applyNumberFormat="1" applyFont="1" applyFill="1" applyBorder="1" applyAlignment="1">
      <alignment horizontal="left" vertical="top"/>
    </xf>
    <xf numFmtId="3" fontId="10" fillId="0" borderId="34" xfId="0" applyNumberFormat="1" applyFont="1" applyFill="1" applyBorder="1" applyAlignment="1">
      <alignment horizontal="left" vertical="top"/>
    </xf>
    <xf numFmtId="0" fontId="10" fillId="0" borderId="13" xfId="0" applyFont="1" applyBorder="1" applyAlignment="1">
      <alignment horizontal="center" vertical="top" wrapText="1"/>
    </xf>
    <xf numFmtId="0" fontId="10" fillId="0" borderId="14" xfId="0" applyFont="1" applyBorder="1" applyAlignment="1">
      <alignment horizontal="center" vertical="top" wrapText="1"/>
    </xf>
    <xf numFmtId="0" fontId="10" fillId="0" borderId="23"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1"/>
  <sheetViews>
    <sheetView tabSelected="1" view="pageLayout" zoomScale="85" zoomScaleNormal="100" zoomScalePageLayoutView="85" workbookViewId="0">
      <selection activeCell="P1" sqref="P1"/>
    </sheetView>
  </sheetViews>
  <sheetFormatPr defaultRowHeight="15" x14ac:dyDescent="0.25"/>
  <cols>
    <col min="1" max="1" width="25.7109375" style="36" customWidth="1"/>
    <col min="2" max="2" width="11.42578125" style="35" customWidth="1"/>
    <col min="3" max="3" width="12" style="35" customWidth="1"/>
    <col min="4" max="4" width="11.7109375" style="35" customWidth="1"/>
    <col min="5" max="5" width="11.28515625" style="35" customWidth="1"/>
    <col min="6" max="6" width="35.42578125" style="35" customWidth="1"/>
    <col min="7" max="7" width="11.42578125" style="35" customWidth="1"/>
    <col min="8" max="9" width="11.5703125" style="35" customWidth="1"/>
    <col min="10" max="10" width="10.42578125" style="35" customWidth="1"/>
    <col min="11" max="11" width="30.7109375" style="35" customWidth="1"/>
    <col min="12" max="12" width="11.140625" style="35" customWidth="1"/>
    <col min="13" max="14" width="11.5703125" style="35" customWidth="1"/>
    <col min="15" max="15" width="11" style="35" customWidth="1"/>
    <col min="16" max="16" width="28" style="35" customWidth="1"/>
  </cols>
  <sheetData>
    <row r="1" spans="1:16" s="3" customFormat="1" ht="34.5" customHeight="1" x14ac:dyDescent="0.25">
      <c r="A1" s="1"/>
      <c r="B1" s="2"/>
      <c r="C1" s="2"/>
      <c r="D1" s="2"/>
      <c r="E1" s="2"/>
      <c r="F1" s="2"/>
      <c r="G1" s="2"/>
      <c r="H1" s="2"/>
      <c r="I1" s="2"/>
      <c r="J1" s="2"/>
      <c r="K1" s="2"/>
      <c r="L1" s="2"/>
      <c r="M1" s="2"/>
      <c r="N1" s="2"/>
      <c r="O1" s="2"/>
      <c r="P1" s="2"/>
    </row>
    <row r="2" spans="1:16" s="4" customFormat="1" ht="18.75" x14ac:dyDescent="0.3">
      <c r="A2" s="114" t="s">
        <v>31</v>
      </c>
      <c r="B2" s="114"/>
      <c r="C2" s="114"/>
      <c r="D2" s="114"/>
      <c r="E2" s="114"/>
      <c r="F2" s="114"/>
      <c r="G2" s="114"/>
      <c r="H2" s="114"/>
      <c r="I2" s="114"/>
      <c r="J2" s="114"/>
      <c r="K2" s="114"/>
      <c r="L2" s="114"/>
      <c r="M2" s="114"/>
      <c r="N2" s="114"/>
      <c r="O2" s="114"/>
      <c r="P2" s="114"/>
    </row>
    <row r="3" spans="1:16" s="4" customFormat="1" ht="15.75" customHeight="1" thickBot="1" x14ac:dyDescent="0.3">
      <c r="A3" s="5" t="s">
        <v>48</v>
      </c>
      <c r="B3" s="6"/>
      <c r="C3" s="6"/>
      <c r="D3" s="6"/>
      <c r="E3" s="6"/>
      <c r="F3" s="6"/>
      <c r="G3" s="6"/>
      <c r="H3" s="6"/>
      <c r="I3" s="6"/>
      <c r="J3" s="6"/>
      <c r="K3" s="6"/>
      <c r="L3" s="6"/>
      <c r="M3" s="6"/>
      <c r="N3" s="6"/>
      <c r="O3" s="6"/>
      <c r="P3" s="7" t="s">
        <v>0</v>
      </c>
    </row>
    <row r="4" spans="1:16" s="8" customFormat="1" ht="22.5" customHeight="1" x14ac:dyDescent="0.25">
      <c r="A4" s="115" t="s">
        <v>1</v>
      </c>
      <c r="B4" s="117" t="s">
        <v>28</v>
      </c>
      <c r="C4" s="118"/>
      <c r="D4" s="118"/>
      <c r="E4" s="118"/>
      <c r="F4" s="119"/>
      <c r="G4" s="120" t="s">
        <v>34</v>
      </c>
      <c r="H4" s="121"/>
      <c r="I4" s="121"/>
      <c r="J4" s="121"/>
      <c r="K4" s="122"/>
      <c r="L4" s="120" t="s">
        <v>47</v>
      </c>
      <c r="M4" s="121"/>
      <c r="N4" s="121"/>
      <c r="O4" s="121"/>
      <c r="P4" s="122"/>
    </row>
    <row r="5" spans="1:16" s="10" customFormat="1" ht="12" x14ac:dyDescent="0.2">
      <c r="A5" s="116"/>
      <c r="B5" s="123" t="s">
        <v>2</v>
      </c>
      <c r="C5" s="124"/>
      <c r="D5" s="125" t="s">
        <v>3</v>
      </c>
      <c r="E5" s="124"/>
      <c r="F5" s="9"/>
      <c r="G5" s="126" t="s">
        <v>2</v>
      </c>
      <c r="H5" s="127"/>
      <c r="I5" s="127" t="s">
        <v>3</v>
      </c>
      <c r="J5" s="127"/>
      <c r="K5" s="9"/>
      <c r="L5" s="126" t="s">
        <v>2</v>
      </c>
      <c r="M5" s="127"/>
      <c r="N5" s="127" t="s">
        <v>3</v>
      </c>
      <c r="O5" s="127"/>
      <c r="P5" s="9"/>
    </row>
    <row r="6" spans="1:16" s="14" customFormat="1" ht="38.25" customHeight="1" x14ac:dyDescent="0.25">
      <c r="A6" s="116"/>
      <c r="B6" s="11" t="s">
        <v>4</v>
      </c>
      <c r="C6" s="12" t="s">
        <v>5</v>
      </c>
      <c r="D6" s="11" t="s">
        <v>4</v>
      </c>
      <c r="E6" s="12" t="s">
        <v>5</v>
      </c>
      <c r="F6" s="13" t="s">
        <v>6</v>
      </c>
      <c r="G6" s="11" t="s">
        <v>4</v>
      </c>
      <c r="H6" s="12" t="s">
        <v>5</v>
      </c>
      <c r="I6" s="11" t="s">
        <v>4</v>
      </c>
      <c r="J6" s="12" t="s">
        <v>5</v>
      </c>
      <c r="K6" s="13" t="s">
        <v>6</v>
      </c>
      <c r="L6" s="11" t="s">
        <v>4</v>
      </c>
      <c r="M6" s="12" t="s">
        <v>5</v>
      </c>
      <c r="N6" s="11" t="s">
        <v>4</v>
      </c>
      <c r="O6" s="12" t="s">
        <v>5</v>
      </c>
      <c r="P6" s="13" t="s">
        <v>6</v>
      </c>
    </row>
    <row r="7" spans="1:16" s="19" customFormat="1" ht="1.5" customHeight="1" x14ac:dyDescent="0.25">
      <c r="A7" s="116"/>
      <c r="B7" s="15"/>
      <c r="C7" s="16"/>
      <c r="D7" s="17"/>
      <c r="E7" s="16"/>
      <c r="F7" s="18"/>
      <c r="G7" s="15"/>
      <c r="H7" s="16"/>
      <c r="I7" s="17"/>
      <c r="J7" s="16"/>
      <c r="K7" s="18"/>
      <c r="L7" s="15"/>
      <c r="M7" s="16"/>
      <c r="N7" s="17"/>
      <c r="O7" s="16"/>
      <c r="P7" s="18"/>
    </row>
    <row r="8" spans="1:16" s="25" customFormat="1" ht="10.5" customHeight="1" x14ac:dyDescent="0.25">
      <c r="A8" s="20"/>
      <c r="B8" s="21"/>
      <c r="C8" s="22"/>
      <c r="D8" s="23"/>
      <c r="E8" s="22"/>
      <c r="F8" s="24"/>
      <c r="G8" s="21"/>
      <c r="H8" s="22"/>
      <c r="I8" s="23"/>
      <c r="J8" s="22"/>
      <c r="K8" s="24"/>
      <c r="L8" s="21"/>
      <c r="M8" s="22"/>
      <c r="N8" s="23"/>
      <c r="O8" s="22"/>
      <c r="P8" s="24"/>
    </row>
    <row r="9" spans="1:16" s="19" customFormat="1" x14ac:dyDescent="0.2">
      <c r="A9" s="111" t="s">
        <v>7</v>
      </c>
      <c r="B9" s="100">
        <f>SUM(B10:B12)</f>
        <v>1475400</v>
      </c>
      <c r="C9" s="94">
        <f>SUM(C10:C12)</f>
        <v>0</v>
      </c>
      <c r="D9" s="94">
        <f>SUM(D10:D12)</f>
        <v>1475400</v>
      </c>
      <c r="E9" s="96">
        <f>SUM(E10:E12)</f>
        <v>0</v>
      </c>
      <c r="F9" s="99" t="s">
        <v>8</v>
      </c>
      <c r="G9" s="92">
        <f>SUM(G10:G12)</f>
        <v>1001163</v>
      </c>
      <c r="H9" s="101">
        <f>SUM(H10:H12)</f>
        <v>0</v>
      </c>
      <c r="I9" s="98">
        <f>SUM(I10:I12)</f>
        <v>1001163</v>
      </c>
      <c r="J9" s="101">
        <f>SUM(J10:J12)</f>
        <v>0</v>
      </c>
      <c r="K9" s="99" t="s">
        <v>8</v>
      </c>
      <c r="L9" s="102">
        <f>SUM(L10:L12)</f>
        <v>0</v>
      </c>
      <c r="M9" s="103">
        <f>SUM(M10:M12)</f>
        <v>0</v>
      </c>
      <c r="N9" s="94">
        <f>SUM(N10:N12)</f>
        <v>0</v>
      </c>
      <c r="O9" s="94">
        <f>SUM(O10:O12)</f>
        <v>0</v>
      </c>
      <c r="P9" s="86" t="s">
        <v>8</v>
      </c>
    </row>
    <row r="10" spans="1:16" s="25" customFormat="1" ht="36" x14ac:dyDescent="0.25">
      <c r="A10" s="112"/>
      <c r="B10" s="26"/>
      <c r="C10" s="37"/>
      <c r="D10" s="37"/>
      <c r="E10" s="37"/>
      <c r="F10" s="38"/>
      <c r="G10" s="39">
        <v>561163</v>
      </c>
      <c r="H10" s="27">
        <v>0</v>
      </c>
      <c r="I10" s="27">
        <v>561163</v>
      </c>
      <c r="J10" s="27">
        <v>0</v>
      </c>
      <c r="K10" s="38" t="s">
        <v>9</v>
      </c>
      <c r="L10" s="40"/>
      <c r="M10" s="37"/>
      <c r="N10" s="37"/>
      <c r="O10" s="37"/>
      <c r="P10" s="38"/>
    </row>
    <row r="11" spans="1:16" s="25" customFormat="1" ht="108" x14ac:dyDescent="0.25">
      <c r="A11" s="112"/>
      <c r="B11" s="40">
        <v>1475400</v>
      </c>
      <c r="C11" s="37">
        <v>0</v>
      </c>
      <c r="D11" s="37">
        <v>1475400</v>
      </c>
      <c r="E11" s="37">
        <v>0</v>
      </c>
      <c r="F11" s="104" t="s">
        <v>60</v>
      </c>
      <c r="G11" s="40">
        <v>440000</v>
      </c>
      <c r="H11" s="27"/>
      <c r="I11" s="27">
        <v>440000</v>
      </c>
      <c r="J11" s="27"/>
      <c r="K11" s="38" t="s">
        <v>61</v>
      </c>
      <c r="L11" s="40"/>
      <c r="M11" s="37"/>
      <c r="N11" s="37"/>
      <c r="O11" s="37"/>
      <c r="P11" s="38"/>
    </row>
    <row r="12" spans="1:16" s="25" customFormat="1" x14ac:dyDescent="0.25">
      <c r="A12" s="112"/>
      <c r="B12" s="40"/>
      <c r="C12" s="37"/>
      <c r="D12" s="42"/>
      <c r="E12" s="37"/>
      <c r="F12" s="43"/>
      <c r="G12" s="40"/>
      <c r="H12" s="27"/>
      <c r="I12" s="27"/>
      <c r="J12" s="27"/>
      <c r="K12" s="43"/>
      <c r="L12" s="40"/>
      <c r="M12" s="37"/>
      <c r="N12" s="37"/>
      <c r="O12" s="37"/>
      <c r="P12" s="43"/>
    </row>
    <row r="13" spans="1:16" x14ac:dyDescent="0.25">
      <c r="A13" s="113" t="s">
        <v>10</v>
      </c>
      <c r="B13" s="84">
        <f>SUM(B14:B16)</f>
        <v>7000</v>
      </c>
      <c r="C13" s="85">
        <f>SUM(C14:C16)</f>
        <v>794606</v>
      </c>
      <c r="D13" s="85">
        <f t="shared" ref="D13:E13" si="0">SUM(D14:D16)</f>
        <v>7000</v>
      </c>
      <c r="E13" s="85">
        <f t="shared" si="0"/>
        <v>954012</v>
      </c>
      <c r="F13" s="99" t="s">
        <v>8</v>
      </c>
      <c r="G13" s="84">
        <f>SUM(G14:G20)</f>
        <v>7000</v>
      </c>
      <c r="H13" s="85">
        <f>SUM(H14:H16)</f>
        <v>939217</v>
      </c>
      <c r="I13" s="85">
        <f t="shared" ref="I13:J13" si="1">SUM(I14:I16)</f>
        <v>7000</v>
      </c>
      <c r="J13" s="85">
        <f t="shared" si="1"/>
        <v>939217</v>
      </c>
      <c r="K13" s="86" t="s">
        <v>8</v>
      </c>
      <c r="L13" s="84">
        <f>SUM(L14:L20)</f>
        <v>7000</v>
      </c>
      <c r="M13" s="85">
        <f>SUM(M14:M16)</f>
        <v>939217</v>
      </c>
      <c r="N13" s="85">
        <f>SUM(N14:N16)</f>
        <v>7000</v>
      </c>
      <c r="O13" s="85">
        <f>SUM(O14:O16)</f>
        <v>939217</v>
      </c>
      <c r="P13" s="86" t="s">
        <v>8</v>
      </c>
    </row>
    <row r="14" spans="1:16" s="28" customFormat="1" ht="30.75" customHeight="1" x14ac:dyDescent="0.25">
      <c r="A14" s="113"/>
      <c r="B14" s="40">
        <v>0</v>
      </c>
      <c r="C14" s="37">
        <v>794606</v>
      </c>
      <c r="D14" s="37">
        <v>0</v>
      </c>
      <c r="E14" s="37">
        <v>954012</v>
      </c>
      <c r="F14" s="38" t="s">
        <v>11</v>
      </c>
      <c r="G14" s="40">
        <v>0</v>
      </c>
      <c r="H14" s="37">
        <v>939217</v>
      </c>
      <c r="I14" s="57">
        <v>0</v>
      </c>
      <c r="J14" s="37">
        <v>939217</v>
      </c>
      <c r="K14" s="38" t="s">
        <v>11</v>
      </c>
      <c r="L14" s="40">
        <v>0</v>
      </c>
      <c r="M14" s="37">
        <v>939217</v>
      </c>
      <c r="N14" s="57">
        <v>0</v>
      </c>
      <c r="O14" s="37">
        <v>939217</v>
      </c>
      <c r="P14" s="38" t="s">
        <v>11</v>
      </c>
    </row>
    <row r="15" spans="1:16" s="28" customFormat="1" ht="27" customHeight="1" x14ac:dyDescent="0.25">
      <c r="A15" s="113"/>
      <c r="B15" s="40">
        <v>7000</v>
      </c>
      <c r="C15" s="37">
        <v>0</v>
      </c>
      <c r="D15" s="37">
        <v>7000</v>
      </c>
      <c r="E15" s="37">
        <v>0</v>
      </c>
      <c r="F15" s="38" t="s">
        <v>43</v>
      </c>
      <c r="G15" s="40">
        <v>7000</v>
      </c>
      <c r="H15" s="37">
        <v>0</v>
      </c>
      <c r="I15" s="37">
        <v>7000</v>
      </c>
      <c r="J15" s="27">
        <v>0</v>
      </c>
      <c r="K15" s="38" t="s">
        <v>43</v>
      </c>
      <c r="L15" s="40">
        <v>7000</v>
      </c>
      <c r="M15" s="37">
        <v>0</v>
      </c>
      <c r="N15" s="37">
        <v>7000</v>
      </c>
      <c r="O15" s="27">
        <v>0</v>
      </c>
      <c r="P15" s="38" t="s">
        <v>43</v>
      </c>
    </row>
    <row r="16" spans="1:16" s="28" customFormat="1" x14ac:dyDescent="0.25">
      <c r="A16" s="113"/>
      <c r="B16" s="40"/>
      <c r="C16" s="37"/>
      <c r="D16" s="37"/>
      <c r="E16" s="37"/>
      <c r="F16" s="38"/>
      <c r="G16" s="40"/>
      <c r="H16" s="37"/>
      <c r="I16" s="37"/>
      <c r="J16" s="27"/>
      <c r="K16" s="38"/>
      <c r="L16" s="40"/>
      <c r="M16" s="37"/>
      <c r="N16" s="37"/>
      <c r="O16" s="27"/>
      <c r="P16" s="38"/>
    </row>
    <row r="17" spans="1:17" s="28" customFormat="1" ht="15" customHeight="1" x14ac:dyDescent="0.25">
      <c r="A17" s="113"/>
      <c r="B17" s="128" t="s">
        <v>12</v>
      </c>
      <c r="C17" s="129"/>
      <c r="D17" s="129"/>
      <c r="E17" s="129"/>
      <c r="F17" s="129"/>
      <c r="G17" s="129"/>
      <c r="H17" s="129"/>
      <c r="I17" s="129"/>
      <c r="J17" s="129"/>
      <c r="K17" s="129"/>
      <c r="L17" s="129"/>
      <c r="M17" s="129"/>
      <c r="N17" s="129"/>
      <c r="O17" s="129"/>
      <c r="P17" s="130"/>
    </row>
    <row r="18" spans="1:17" s="28" customFormat="1" ht="15" customHeight="1" thickBot="1" x14ac:dyDescent="0.3">
      <c r="A18" s="113"/>
      <c r="B18" s="131"/>
      <c r="C18" s="132"/>
      <c r="D18" s="132"/>
      <c r="E18" s="132"/>
      <c r="F18" s="132"/>
      <c r="G18" s="132"/>
      <c r="H18" s="132"/>
      <c r="I18" s="132"/>
      <c r="J18" s="132"/>
      <c r="K18" s="132"/>
      <c r="L18" s="132"/>
      <c r="M18" s="132"/>
      <c r="N18" s="132"/>
      <c r="O18" s="132"/>
      <c r="P18" s="133"/>
    </row>
    <row r="19" spans="1:17" s="28" customFormat="1" ht="39" customHeight="1" x14ac:dyDescent="0.25">
      <c r="A19" s="113"/>
      <c r="B19" s="63">
        <v>0</v>
      </c>
      <c r="C19" s="64">
        <v>57000</v>
      </c>
      <c r="D19" s="64">
        <v>0</v>
      </c>
      <c r="E19" s="64">
        <v>57000</v>
      </c>
      <c r="F19" s="41" t="s">
        <v>32</v>
      </c>
      <c r="G19" s="65">
        <v>0</v>
      </c>
      <c r="H19" s="59">
        <v>2000000</v>
      </c>
      <c r="I19" s="59">
        <v>0</v>
      </c>
      <c r="J19" s="59">
        <v>2000000</v>
      </c>
      <c r="K19" s="41" t="s">
        <v>49</v>
      </c>
      <c r="L19" s="65">
        <v>0</v>
      </c>
      <c r="M19" s="59">
        <v>5000000</v>
      </c>
      <c r="N19" s="59">
        <v>0</v>
      </c>
      <c r="O19" s="59">
        <v>5000000</v>
      </c>
      <c r="P19" s="41" t="s">
        <v>29</v>
      </c>
    </row>
    <row r="20" spans="1:17" s="28" customFormat="1" x14ac:dyDescent="0.25">
      <c r="A20" s="113"/>
      <c r="B20" s="40"/>
      <c r="C20" s="37"/>
      <c r="D20" s="37"/>
      <c r="E20" s="37"/>
      <c r="F20" s="38"/>
      <c r="G20" s="58"/>
      <c r="H20" s="59"/>
      <c r="I20" s="59"/>
      <c r="J20" s="60"/>
      <c r="K20" s="41"/>
      <c r="L20" s="61"/>
      <c r="M20" s="62"/>
      <c r="N20" s="62"/>
      <c r="O20" s="37"/>
      <c r="P20" s="44"/>
    </row>
    <row r="21" spans="1:17" s="19" customFormat="1" x14ac:dyDescent="0.2">
      <c r="A21" s="111" t="s">
        <v>13</v>
      </c>
      <c r="B21" s="92">
        <f>SUM(B22:B27)</f>
        <v>0</v>
      </c>
      <c r="C21" s="98">
        <f>SUM(C22:C27)</f>
        <v>1759056</v>
      </c>
      <c r="D21" s="94">
        <f>SUM(D22:D27)</f>
        <v>0</v>
      </c>
      <c r="E21" s="98">
        <f>SUM(E22:E27)</f>
        <v>1704582</v>
      </c>
      <c r="F21" s="99" t="s">
        <v>8</v>
      </c>
      <c r="G21" s="96">
        <f>SUM(G22:G27)</f>
        <v>0</v>
      </c>
      <c r="H21" s="94">
        <f>SUM(H22:H27)</f>
        <v>2169082</v>
      </c>
      <c r="I21" s="98">
        <f>SUM(I22:I27)</f>
        <v>0</v>
      </c>
      <c r="J21" s="94">
        <f>SUM(J22:J27)</f>
        <v>2169082</v>
      </c>
      <c r="K21" s="99" t="s">
        <v>8</v>
      </c>
      <c r="L21" s="92">
        <f>SUM(L22:L27)</f>
        <v>0</v>
      </c>
      <c r="M21" s="94">
        <f>SUM(M22:M27)</f>
        <v>2356082</v>
      </c>
      <c r="N21" s="94">
        <f>SUM(N22:N27)</f>
        <v>0</v>
      </c>
      <c r="O21" s="94">
        <f>SUM(O22:O27)</f>
        <v>2356082</v>
      </c>
      <c r="P21" s="99" t="s">
        <v>8</v>
      </c>
    </row>
    <row r="22" spans="1:17" s="25" customFormat="1" ht="24" x14ac:dyDescent="0.25">
      <c r="A22" s="112"/>
      <c r="B22" s="26">
        <v>0</v>
      </c>
      <c r="C22" s="27">
        <v>1386356</v>
      </c>
      <c r="D22" s="27">
        <v>0</v>
      </c>
      <c r="E22" s="27">
        <v>1342482</v>
      </c>
      <c r="F22" s="45" t="s">
        <v>14</v>
      </c>
      <c r="G22" s="26">
        <v>0</v>
      </c>
      <c r="H22" s="27">
        <v>1466482</v>
      </c>
      <c r="I22" s="27">
        <v>0</v>
      </c>
      <c r="J22" s="27">
        <v>1466482</v>
      </c>
      <c r="K22" s="106" t="s">
        <v>14</v>
      </c>
      <c r="L22" s="26">
        <v>0</v>
      </c>
      <c r="M22" s="27">
        <v>1590482</v>
      </c>
      <c r="N22" s="27">
        <v>0</v>
      </c>
      <c r="O22" s="27">
        <v>1590482</v>
      </c>
      <c r="P22" s="106" t="s">
        <v>14</v>
      </c>
    </row>
    <row r="23" spans="1:17" s="19" customFormat="1" ht="24" x14ac:dyDescent="0.25">
      <c r="A23" s="112"/>
      <c r="B23" s="40">
        <v>0</v>
      </c>
      <c r="C23" s="37">
        <v>66900</v>
      </c>
      <c r="D23" s="37">
        <v>0</v>
      </c>
      <c r="E23" s="37">
        <v>65500</v>
      </c>
      <c r="F23" s="38" t="s">
        <v>15</v>
      </c>
      <c r="G23" s="40">
        <v>0</v>
      </c>
      <c r="H23" s="37">
        <v>88400</v>
      </c>
      <c r="I23" s="27">
        <v>0</v>
      </c>
      <c r="J23" s="27">
        <v>88400</v>
      </c>
      <c r="K23" s="106" t="s">
        <v>15</v>
      </c>
      <c r="L23" s="40">
        <v>0</v>
      </c>
      <c r="M23" s="27">
        <v>88400</v>
      </c>
      <c r="N23" s="27">
        <v>0</v>
      </c>
      <c r="O23" s="27">
        <v>88400</v>
      </c>
      <c r="P23" s="106" t="s">
        <v>15</v>
      </c>
      <c r="Q23" s="29"/>
    </row>
    <row r="24" spans="1:17" s="19" customFormat="1" ht="36" x14ac:dyDescent="0.25">
      <c r="A24" s="112"/>
      <c r="B24" s="40">
        <v>0</v>
      </c>
      <c r="C24" s="37">
        <v>132900</v>
      </c>
      <c r="D24" s="37">
        <v>0</v>
      </c>
      <c r="E24" s="37">
        <v>165800</v>
      </c>
      <c r="F24" s="106" t="s">
        <v>33</v>
      </c>
      <c r="G24" s="40">
        <v>0</v>
      </c>
      <c r="H24" s="27">
        <v>365900</v>
      </c>
      <c r="I24" s="27">
        <v>0</v>
      </c>
      <c r="J24" s="27">
        <v>365900</v>
      </c>
      <c r="K24" s="106" t="s">
        <v>33</v>
      </c>
      <c r="L24" s="40">
        <v>0</v>
      </c>
      <c r="M24" s="37">
        <v>454800</v>
      </c>
      <c r="N24" s="47">
        <v>0</v>
      </c>
      <c r="O24" s="27">
        <v>454800</v>
      </c>
      <c r="P24" s="106" t="s">
        <v>33</v>
      </c>
    </row>
    <row r="25" spans="1:17" s="19" customFormat="1" ht="24" x14ac:dyDescent="0.25">
      <c r="A25" s="112"/>
      <c r="B25" s="40">
        <v>0</v>
      </c>
      <c r="C25" s="37">
        <v>172900</v>
      </c>
      <c r="D25" s="37">
        <v>0</v>
      </c>
      <c r="E25" s="37">
        <v>130800</v>
      </c>
      <c r="F25" s="106" t="s">
        <v>35</v>
      </c>
      <c r="G25" s="40">
        <v>0</v>
      </c>
      <c r="H25" s="27">
        <v>174300</v>
      </c>
      <c r="I25" s="27">
        <v>0</v>
      </c>
      <c r="J25" s="27">
        <v>174300</v>
      </c>
      <c r="K25" s="106" t="s">
        <v>35</v>
      </c>
      <c r="L25" s="40">
        <v>0</v>
      </c>
      <c r="M25" s="27">
        <v>202400</v>
      </c>
      <c r="N25" s="27">
        <v>0</v>
      </c>
      <c r="O25" s="27">
        <v>202400</v>
      </c>
      <c r="P25" s="106" t="s">
        <v>35</v>
      </c>
    </row>
    <row r="26" spans="1:17" s="19" customFormat="1" ht="24" x14ac:dyDescent="0.25">
      <c r="A26" s="112"/>
      <c r="B26" s="40"/>
      <c r="C26" s="37"/>
      <c r="D26" s="37"/>
      <c r="E26" s="37"/>
      <c r="F26" s="106"/>
      <c r="G26" s="40">
        <v>0</v>
      </c>
      <c r="H26" s="27">
        <v>74000</v>
      </c>
      <c r="I26" s="27">
        <v>0</v>
      </c>
      <c r="J26" s="27">
        <v>74000</v>
      </c>
      <c r="K26" s="106" t="s">
        <v>57</v>
      </c>
      <c r="L26" s="40">
        <v>0</v>
      </c>
      <c r="M26" s="27">
        <v>20000</v>
      </c>
      <c r="N26" s="27">
        <v>0</v>
      </c>
      <c r="O26" s="27">
        <v>20000</v>
      </c>
      <c r="P26" s="106" t="s">
        <v>57</v>
      </c>
    </row>
    <row r="27" spans="1:17" s="19" customFormat="1" x14ac:dyDescent="0.25">
      <c r="A27" s="135"/>
      <c r="B27" s="40"/>
      <c r="C27" s="37"/>
      <c r="D27" s="37"/>
      <c r="E27" s="37"/>
      <c r="F27" s="46"/>
      <c r="G27" s="48"/>
      <c r="H27" s="37"/>
      <c r="I27" s="47"/>
      <c r="J27" s="47"/>
      <c r="K27" s="49"/>
      <c r="L27" s="40"/>
      <c r="M27" s="37"/>
      <c r="N27" s="37"/>
      <c r="O27" s="37"/>
      <c r="P27" s="50"/>
    </row>
    <row r="28" spans="1:17" s="29" customFormat="1" x14ac:dyDescent="0.25">
      <c r="A28" s="134" t="s">
        <v>16</v>
      </c>
      <c r="B28" s="92">
        <f>SUM(B29:B37)</f>
        <v>7710000</v>
      </c>
      <c r="C28" s="93">
        <f>SUM(C29:C37)</f>
        <v>0</v>
      </c>
      <c r="D28" s="94">
        <f>SUM(D29:D37)</f>
        <v>7710000</v>
      </c>
      <c r="E28" s="93">
        <f>SUM(E29:E37)</f>
        <v>0</v>
      </c>
      <c r="F28" s="95" t="s">
        <v>17</v>
      </c>
      <c r="G28" s="96">
        <f>SUM(G29:G37)</f>
        <v>3621025</v>
      </c>
      <c r="H28" s="94">
        <f>SUM(H29:H37)</f>
        <v>0</v>
      </c>
      <c r="I28" s="94">
        <f>SUM(I29:I37)</f>
        <v>3621025</v>
      </c>
      <c r="J28" s="94">
        <f>SUM(J29:J37)</f>
        <v>0</v>
      </c>
      <c r="K28" s="95" t="s">
        <v>17</v>
      </c>
      <c r="L28" s="92">
        <f>SUM(L29:L37)</f>
        <v>0</v>
      </c>
      <c r="M28" s="94">
        <f>SUM(M29:M37)</f>
        <v>0</v>
      </c>
      <c r="N28" s="94">
        <f>SUM(N29:N37)</f>
        <v>0</v>
      </c>
      <c r="O28" s="94">
        <f>SUM(O29:O29)</f>
        <v>0</v>
      </c>
      <c r="P28" s="97" t="s">
        <v>17</v>
      </c>
    </row>
    <row r="29" spans="1:17" s="28" customFormat="1" x14ac:dyDescent="0.25">
      <c r="A29" s="134"/>
      <c r="B29" s="26">
        <v>4460000</v>
      </c>
      <c r="C29" s="52"/>
      <c r="D29" s="27">
        <v>4460000</v>
      </c>
      <c r="E29" s="52"/>
      <c r="F29" s="105" t="s">
        <v>42</v>
      </c>
      <c r="G29" s="26">
        <v>1277025</v>
      </c>
      <c r="H29" s="52">
        <v>0</v>
      </c>
      <c r="I29" s="27">
        <v>1277025</v>
      </c>
      <c r="J29" s="52">
        <v>0</v>
      </c>
      <c r="K29" s="105" t="s">
        <v>42</v>
      </c>
      <c r="L29" s="26"/>
      <c r="M29" s="37"/>
      <c r="N29" s="37"/>
      <c r="O29" s="37"/>
      <c r="P29" s="105"/>
    </row>
    <row r="30" spans="1:17" s="28" customFormat="1" ht="24" x14ac:dyDescent="0.25">
      <c r="A30" s="134"/>
      <c r="B30" s="40">
        <v>1265000</v>
      </c>
      <c r="C30" s="52">
        <v>0</v>
      </c>
      <c r="D30" s="37">
        <v>1265000</v>
      </c>
      <c r="E30" s="52">
        <v>0</v>
      </c>
      <c r="F30" s="38" t="s">
        <v>50</v>
      </c>
      <c r="G30" s="48">
        <v>2250000</v>
      </c>
      <c r="H30" s="37"/>
      <c r="I30" s="37">
        <v>2250000</v>
      </c>
      <c r="J30" s="37"/>
      <c r="K30" s="38" t="s">
        <v>50</v>
      </c>
      <c r="L30" s="40"/>
      <c r="M30" s="53"/>
      <c r="N30" s="37"/>
      <c r="O30" s="52"/>
      <c r="P30" s="38"/>
    </row>
    <row r="31" spans="1:17" s="28" customFormat="1" x14ac:dyDescent="0.25">
      <c r="A31" s="134"/>
      <c r="B31" s="40"/>
      <c r="C31" s="52"/>
      <c r="D31" s="37"/>
      <c r="E31" s="52"/>
      <c r="F31" s="38"/>
      <c r="G31" s="48"/>
      <c r="H31" s="37"/>
      <c r="I31" s="37"/>
      <c r="J31" s="37"/>
      <c r="K31" s="38"/>
      <c r="L31" s="40"/>
      <c r="M31" s="53"/>
      <c r="N31" s="37"/>
      <c r="O31" s="52"/>
      <c r="P31" s="38"/>
    </row>
    <row r="32" spans="1:17" s="28" customFormat="1" ht="24" x14ac:dyDescent="0.25">
      <c r="A32" s="134"/>
      <c r="B32" s="40">
        <v>30000</v>
      </c>
      <c r="C32" s="37">
        <v>0</v>
      </c>
      <c r="D32" s="37">
        <v>30000</v>
      </c>
      <c r="E32" s="37">
        <v>0</v>
      </c>
      <c r="F32" s="38" t="s">
        <v>46</v>
      </c>
      <c r="G32" s="40">
        <v>15000</v>
      </c>
      <c r="H32" s="53">
        <v>0</v>
      </c>
      <c r="I32" s="37">
        <v>15000</v>
      </c>
      <c r="J32" s="52">
        <v>0</v>
      </c>
      <c r="K32" s="38" t="s">
        <v>46</v>
      </c>
      <c r="L32" s="40"/>
      <c r="M32" s="53"/>
      <c r="N32" s="37"/>
      <c r="O32" s="52"/>
      <c r="P32" s="38"/>
    </row>
    <row r="33" spans="1:16" s="28" customFormat="1" ht="36" x14ac:dyDescent="0.25">
      <c r="A33" s="134"/>
      <c r="B33" s="40">
        <v>1800000</v>
      </c>
      <c r="C33" s="52">
        <v>0</v>
      </c>
      <c r="D33" s="37">
        <v>1800000</v>
      </c>
      <c r="E33" s="52">
        <v>0</v>
      </c>
      <c r="F33" s="38" t="s">
        <v>38</v>
      </c>
      <c r="G33" s="40">
        <v>79000</v>
      </c>
      <c r="H33" s="52">
        <v>0</v>
      </c>
      <c r="I33" s="37">
        <v>79000</v>
      </c>
      <c r="J33" s="52">
        <v>0</v>
      </c>
      <c r="K33" s="38" t="s">
        <v>41</v>
      </c>
      <c r="L33" s="40"/>
      <c r="M33" s="53"/>
      <c r="N33" s="37"/>
      <c r="O33" s="52"/>
      <c r="P33" s="38"/>
    </row>
    <row r="34" spans="1:16" s="28" customFormat="1" ht="24" x14ac:dyDescent="0.25">
      <c r="A34" s="134"/>
      <c r="B34" s="40">
        <v>92000</v>
      </c>
      <c r="C34" s="52">
        <v>0</v>
      </c>
      <c r="D34" s="37">
        <v>92000</v>
      </c>
      <c r="E34" s="52">
        <v>0</v>
      </c>
      <c r="F34" s="38" t="s">
        <v>39</v>
      </c>
      <c r="G34" s="48"/>
      <c r="H34" s="37"/>
      <c r="I34" s="37"/>
      <c r="J34" s="37"/>
      <c r="K34" s="38"/>
      <c r="L34" s="40"/>
      <c r="M34" s="53"/>
      <c r="N34" s="37"/>
      <c r="O34" s="52"/>
      <c r="P34" s="38"/>
    </row>
    <row r="35" spans="1:16" s="28" customFormat="1" x14ac:dyDescent="0.25">
      <c r="A35" s="134"/>
      <c r="B35" s="40">
        <v>28000</v>
      </c>
      <c r="C35" s="52">
        <v>0</v>
      </c>
      <c r="D35" s="37">
        <v>28000</v>
      </c>
      <c r="E35" s="52">
        <v>0</v>
      </c>
      <c r="F35" s="38" t="s">
        <v>40</v>
      </c>
      <c r="G35" s="48"/>
      <c r="H35" s="37"/>
      <c r="I35" s="37"/>
      <c r="J35" s="37"/>
      <c r="K35" s="38"/>
      <c r="L35" s="40"/>
      <c r="M35" s="53"/>
      <c r="N35" s="37"/>
      <c r="O35" s="52"/>
      <c r="P35" s="38"/>
    </row>
    <row r="36" spans="1:16" s="28" customFormat="1" ht="24" x14ac:dyDescent="0.25">
      <c r="A36" s="134"/>
      <c r="B36" s="40">
        <v>35000</v>
      </c>
      <c r="C36" s="52">
        <v>0</v>
      </c>
      <c r="D36" s="37">
        <v>35000</v>
      </c>
      <c r="E36" s="52">
        <v>0</v>
      </c>
      <c r="F36" s="38" t="s">
        <v>41</v>
      </c>
      <c r="G36" s="48"/>
      <c r="H36" s="37"/>
      <c r="I36" s="37"/>
      <c r="J36" s="37"/>
      <c r="K36" s="38"/>
      <c r="L36" s="40"/>
      <c r="M36" s="53"/>
      <c r="N36" s="37"/>
      <c r="O36" s="52"/>
      <c r="P36" s="38"/>
    </row>
    <row r="37" spans="1:16" s="29" customFormat="1" x14ac:dyDescent="0.25">
      <c r="A37" s="134"/>
      <c r="B37" s="54"/>
      <c r="C37" s="52"/>
      <c r="D37" s="42"/>
      <c r="E37" s="52"/>
      <c r="F37" s="55"/>
      <c r="G37" s="56"/>
      <c r="H37" s="37"/>
      <c r="I37" s="42"/>
      <c r="J37" s="37"/>
      <c r="K37" s="55"/>
      <c r="L37" s="54"/>
      <c r="M37" s="53"/>
      <c r="N37" s="42"/>
      <c r="O37" s="57"/>
      <c r="P37" s="55"/>
    </row>
    <row r="38" spans="1:16" s="28" customFormat="1" ht="18" customHeight="1" x14ac:dyDescent="0.25">
      <c r="A38" s="136" t="s">
        <v>18</v>
      </c>
      <c r="B38" s="84">
        <f>SUM(B39:B49)</f>
        <v>29993000</v>
      </c>
      <c r="C38" s="85">
        <f>SUM(C39:C49)</f>
        <v>1163153</v>
      </c>
      <c r="D38" s="85">
        <f>SUM(D39:D49)</f>
        <v>29993000</v>
      </c>
      <c r="E38" s="85">
        <f>SUM(E39:E49)</f>
        <v>1163153</v>
      </c>
      <c r="F38" s="86" t="s">
        <v>8</v>
      </c>
      <c r="G38" s="87">
        <f>SUM(G39:G49)</f>
        <v>18686000</v>
      </c>
      <c r="H38" s="85">
        <f>SUM(H39:H49)</f>
        <v>696453</v>
      </c>
      <c r="I38" s="85">
        <f>SUM(I39:I49)</f>
        <v>18686000</v>
      </c>
      <c r="J38" s="85">
        <f>SUM(J39:J49)</f>
        <v>696453</v>
      </c>
      <c r="K38" s="86" t="s">
        <v>8</v>
      </c>
      <c r="L38" s="84">
        <f>SUM(L39:L49)</f>
        <v>4615000</v>
      </c>
      <c r="M38" s="85">
        <f>SUM(M39:M49)</f>
        <v>696453</v>
      </c>
      <c r="N38" s="85">
        <f>SUM(N39:N49)</f>
        <v>4615000</v>
      </c>
      <c r="O38" s="85">
        <f>SUM(O39:O49)</f>
        <v>696453</v>
      </c>
      <c r="P38" s="86" t="s">
        <v>8</v>
      </c>
    </row>
    <row r="39" spans="1:16" s="30" customFormat="1" ht="36.75" customHeight="1" x14ac:dyDescent="0.25">
      <c r="A39" s="137"/>
      <c r="B39" s="26">
        <v>0</v>
      </c>
      <c r="C39" s="37">
        <v>185683</v>
      </c>
      <c r="D39" s="27">
        <v>0</v>
      </c>
      <c r="E39" s="27">
        <v>185683</v>
      </c>
      <c r="F39" s="38" t="s">
        <v>19</v>
      </c>
      <c r="G39" s="48">
        <v>0</v>
      </c>
      <c r="H39" s="27">
        <v>185683</v>
      </c>
      <c r="I39" s="37">
        <v>0</v>
      </c>
      <c r="J39" s="27">
        <v>185683</v>
      </c>
      <c r="K39" s="51" t="s">
        <v>19</v>
      </c>
      <c r="L39" s="40">
        <v>0</v>
      </c>
      <c r="M39" s="27">
        <v>185683</v>
      </c>
      <c r="N39" s="37">
        <v>0</v>
      </c>
      <c r="O39" s="27">
        <v>185683</v>
      </c>
      <c r="P39" s="38" t="s">
        <v>19</v>
      </c>
    </row>
    <row r="40" spans="1:16" s="30" customFormat="1" ht="48" x14ac:dyDescent="0.25">
      <c r="A40" s="137"/>
      <c r="B40" s="26">
        <v>0</v>
      </c>
      <c r="C40" s="37">
        <v>214900</v>
      </c>
      <c r="D40" s="27">
        <v>0</v>
      </c>
      <c r="E40" s="27">
        <v>214900</v>
      </c>
      <c r="F40" s="38" t="s">
        <v>53</v>
      </c>
      <c r="G40" s="48">
        <v>0</v>
      </c>
      <c r="H40" s="27">
        <v>200000</v>
      </c>
      <c r="I40" s="37">
        <v>0</v>
      </c>
      <c r="J40" s="27">
        <v>200000</v>
      </c>
      <c r="K40" s="38" t="s">
        <v>52</v>
      </c>
      <c r="L40" s="40">
        <v>0</v>
      </c>
      <c r="M40" s="27">
        <v>200000</v>
      </c>
      <c r="N40" s="37">
        <v>0</v>
      </c>
      <c r="O40" s="27">
        <v>200000</v>
      </c>
      <c r="P40" s="38" t="s">
        <v>52</v>
      </c>
    </row>
    <row r="41" spans="1:16" s="31" customFormat="1" ht="30.75" customHeight="1" x14ac:dyDescent="0.2">
      <c r="A41" s="137"/>
      <c r="B41" s="26">
        <v>0</v>
      </c>
      <c r="C41" s="37">
        <v>210770</v>
      </c>
      <c r="D41" s="37">
        <v>0</v>
      </c>
      <c r="E41" s="37">
        <v>210770</v>
      </c>
      <c r="F41" s="38" t="s">
        <v>20</v>
      </c>
      <c r="G41" s="48">
        <v>0</v>
      </c>
      <c r="H41" s="37">
        <v>210770</v>
      </c>
      <c r="I41" s="37">
        <v>0</v>
      </c>
      <c r="J41" s="37">
        <v>210770</v>
      </c>
      <c r="K41" s="51" t="s">
        <v>20</v>
      </c>
      <c r="L41" s="40">
        <v>0</v>
      </c>
      <c r="M41" s="37">
        <v>210770</v>
      </c>
      <c r="N41" s="37">
        <v>0</v>
      </c>
      <c r="O41" s="37">
        <v>210770</v>
      </c>
      <c r="P41" s="38" t="s">
        <v>20</v>
      </c>
    </row>
    <row r="42" spans="1:16" s="31" customFormat="1" ht="76.5" customHeight="1" x14ac:dyDescent="0.2">
      <c r="A42" s="137"/>
      <c r="B42" s="26">
        <v>0</v>
      </c>
      <c r="C42" s="48">
        <v>551800</v>
      </c>
      <c r="D42" s="37">
        <v>0</v>
      </c>
      <c r="E42" s="37">
        <v>551800</v>
      </c>
      <c r="F42" s="38" t="s">
        <v>51</v>
      </c>
      <c r="G42" s="48">
        <v>0</v>
      </c>
      <c r="H42" s="37">
        <v>100000</v>
      </c>
      <c r="I42" s="37">
        <v>0</v>
      </c>
      <c r="J42" s="37">
        <v>100000</v>
      </c>
      <c r="K42" s="38" t="s">
        <v>45</v>
      </c>
      <c r="L42" s="40">
        <v>0</v>
      </c>
      <c r="M42" s="37">
        <v>100000</v>
      </c>
      <c r="N42" s="37">
        <v>0</v>
      </c>
      <c r="O42" s="37">
        <v>100000</v>
      </c>
      <c r="P42" s="38" t="s">
        <v>45</v>
      </c>
    </row>
    <row r="43" spans="1:16" s="31" customFormat="1" ht="30.75" customHeight="1" x14ac:dyDescent="0.2">
      <c r="A43" s="137"/>
      <c r="B43" s="26"/>
      <c r="C43" s="48"/>
      <c r="D43" s="37"/>
      <c r="E43" s="37"/>
      <c r="F43" s="38"/>
      <c r="G43" s="48"/>
      <c r="H43" s="37"/>
      <c r="I43" s="37"/>
      <c r="J43" s="37"/>
      <c r="K43" s="51"/>
      <c r="L43" s="40"/>
      <c r="M43" s="37"/>
      <c r="N43" s="37"/>
      <c r="O43" s="37"/>
      <c r="P43" s="38"/>
    </row>
    <row r="44" spans="1:16" s="31" customFormat="1" ht="24" x14ac:dyDescent="0.2">
      <c r="A44" s="137"/>
      <c r="B44" s="26">
        <v>28711000</v>
      </c>
      <c r="C44" s="48">
        <v>0</v>
      </c>
      <c r="D44" s="37">
        <v>28711000</v>
      </c>
      <c r="E44" s="37">
        <v>0</v>
      </c>
      <c r="F44" s="38" t="s">
        <v>54</v>
      </c>
      <c r="G44" s="48">
        <v>13486000</v>
      </c>
      <c r="H44" s="27">
        <v>0</v>
      </c>
      <c r="I44" s="37">
        <v>13486000</v>
      </c>
      <c r="J44" s="37">
        <v>0</v>
      </c>
      <c r="K44" s="38" t="s">
        <v>30</v>
      </c>
      <c r="L44" s="40">
        <v>2640000</v>
      </c>
      <c r="M44" s="37">
        <v>0</v>
      </c>
      <c r="N44" s="37">
        <v>2640000</v>
      </c>
      <c r="O44" s="37">
        <v>0</v>
      </c>
      <c r="P44" s="38" t="s">
        <v>30</v>
      </c>
    </row>
    <row r="45" spans="1:16" s="31" customFormat="1" ht="36" x14ac:dyDescent="0.2">
      <c r="A45" s="137"/>
      <c r="B45" s="26">
        <v>650000</v>
      </c>
      <c r="C45" s="48"/>
      <c r="D45" s="37">
        <v>650000</v>
      </c>
      <c r="E45" s="37"/>
      <c r="F45" s="38" t="s">
        <v>56</v>
      </c>
      <c r="G45" s="48">
        <v>4550000</v>
      </c>
      <c r="H45" s="27"/>
      <c r="I45" s="37">
        <v>4550000</v>
      </c>
      <c r="J45" s="37"/>
      <c r="K45" s="38" t="s">
        <v>56</v>
      </c>
      <c r="L45" s="40">
        <v>1300000</v>
      </c>
      <c r="M45" s="37"/>
      <c r="N45" s="37">
        <v>1300000</v>
      </c>
      <c r="O45" s="37"/>
      <c r="P45" s="38" t="s">
        <v>56</v>
      </c>
    </row>
    <row r="46" spans="1:16" s="31" customFormat="1" ht="132" x14ac:dyDescent="0.2">
      <c r="A46" s="137"/>
      <c r="B46" s="26">
        <v>480000</v>
      </c>
      <c r="C46" s="48">
        <v>0</v>
      </c>
      <c r="D46" s="37">
        <v>480000</v>
      </c>
      <c r="E46" s="37">
        <v>0</v>
      </c>
      <c r="F46" s="38" t="s">
        <v>55</v>
      </c>
      <c r="G46" s="48">
        <v>550000</v>
      </c>
      <c r="H46" s="27">
        <v>0</v>
      </c>
      <c r="I46" s="37">
        <v>550000</v>
      </c>
      <c r="J46" s="37">
        <v>0</v>
      </c>
      <c r="K46" s="38" t="s">
        <v>55</v>
      </c>
      <c r="L46" s="40">
        <v>580000</v>
      </c>
      <c r="M46" s="37">
        <v>0</v>
      </c>
      <c r="N46" s="37">
        <v>580000</v>
      </c>
      <c r="O46" s="37">
        <v>0</v>
      </c>
      <c r="P46" s="38" t="s">
        <v>55</v>
      </c>
    </row>
    <row r="47" spans="1:16" s="31" customFormat="1" ht="48" x14ac:dyDescent="0.2">
      <c r="A47" s="137"/>
      <c r="B47" s="26">
        <v>132000</v>
      </c>
      <c r="C47" s="48">
        <v>0</v>
      </c>
      <c r="D47" s="37">
        <v>132000</v>
      </c>
      <c r="E47" s="37">
        <v>0</v>
      </c>
      <c r="F47" s="38" t="s">
        <v>37</v>
      </c>
      <c r="G47" s="48"/>
      <c r="H47" s="27"/>
      <c r="I47" s="37"/>
      <c r="J47" s="37"/>
      <c r="K47" s="38"/>
      <c r="L47" s="40"/>
      <c r="M47" s="37"/>
      <c r="N47" s="37"/>
      <c r="O47" s="37"/>
      <c r="P47" s="38"/>
    </row>
    <row r="48" spans="1:16" s="31" customFormat="1" ht="72" x14ac:dyDescent="0.2">
      <c r="A48" s="137"/>
      <c r="B48" s="26">
        <v>20000</v>
      </c>
      <c r="C48" s="48"/>
      <c r="D48" s="37">
        <v>20000</v>
      </c>
      <c r="E48" s="37"/>
      <c r="F48" s="51" t="s">
        <v>36</v>
      </c>
      <c r="G48" s="48">
        <v>100000</v>
      </c>
      <c r="H48" s="27">
        <v>0</v>
      </c>
      <c r="I48" s="37">
        <v>100000</v>
      </c>
      <c r="J48" s="37">
        <v>0</v>
      </c>
      <c r="K48" s="51" t="s">
        <v>21</v>
      </c>
      <c r="L48" s="40">
        <v>95000</v>
      </c>
      <c r="M48" s="37">
        <v>0</v>
      </c>
      <c r="N48" s="37">
        <v>95000</v>
      </c>
      <c r="O48" s="37">
        <v>0</v>
      </c>
      <c r="P48" s="51" t="s">
        <v>21</v>
      </c>
    </row>
    <row r="49" spans="1:16" s="31" customFormat="1" x14ac:dyDescent="0.2">
      <c r="A49" s="138"/>
      <c r="B49" s="26"/>
      <c r="C49" s="48"/>
      <c r="D49" s="37"/>
      <c r="E49" s="37"/>
      <c r="F49" s="51"/>
      <c r="G49" s="48"/>
      <c r="H49" s="27"/>
      <c r="I49" s="37"/>
      <c r="J49" s="37"/>
      <c r="K49" s="51"/>
      <c r="L49" s="40"/>
      <c r="M49" s="37"/>
      <c r="N49" s="37"/>
      <c r="O49" s="37"/>
      <c r="P49" s="51"/>
    </row>
    <row r="50" spans="1:16" s="32" customFormat="1" x14ac:dyDescent="0.25">
      <c r="A50" s="139" t="s">
        <v>22</v>
      </c>
      <c r="B50" s="88">
        <f>SUM(B51:B52)</f>
        <v>75821</v>
      </c>
      <c r="C50" s="89">
        <f>SUM(C51:C52)</f>
        <v>0</v>
      </c>
      <c r="D50" s="89">
        <f>SUM(D51:D52)</f>
        <v>75821</v>
      </c>
      <c r="E50" s="89">
        <f>SUM(E51:E52)</f>
        <v>0</v>
      </c>
      <c r="F50" s="86" t="s">
        <v>8</v>
      </c>
      <c r="G50" s="90">
        <f>SUM(G51:G52)</f>
        <v>143000</v>
      </c>
      <c r="H50" s="85">
        <f>SUM(H51:H52)</f>
        <v>0</v>
      </c>
      <c r="I50" s="85">
        <f>SUM(I51:I52)</f>
        <v>143000</v>
      </c>
      <c r="J50" s="85">
        <f>SUM(J51:J52)</f>
        <v>0</v>
      </c>
      <c r="K50" s="86" t="s">
        <v>8</v>
      </c>
      <c r="L50" s="91">
        <f>SUM(L51:L52)</f>
        <v>0</v>
      </c>
      <c r="M50" s="85">
        <f>SUM(M51:M52)</f>
        <v>0</v>
      </c>
      <c r="N50" s="85">
        <f>SUM(N51:N52)</f>
        <v>0</v>
      </c>
      <c r="O50" s="85">
        <f>SUM(O51:O52)</f>
        <v>0</v>
      </c>
      <c r="P50" s="86" t="s">
        <v>8</v>
      </c>
    </row>
    <row r="51" spans="1:16" s="32" customFormat="1" ht="84" x14ac:dyDescent="0.25">
      <c r="A51" s="140"/>
      <c r="B51" s="65">
        <v>75821</v>
      </c>
      <c r="C51" s="37">
        <v>0</v>
      </c>
      <c r="D51" s="59">
        <v>75821</v>
      </c>
      <c r="E51" s="37">
        <v>0</v>
      </c>
      <c r="F51" s="110" t="s">
        <v>62</v>
      </c>
      <c r="G51" s="48">
        <v>143000</v>
      </c>
      <c r="H51" s="37">
        <v>0</v>
      </c>
      <c r="I51" s="37">
        <v>143000</v>
      </c>
      <c r="J51" s="37">
        <v>0</v>
      </c>
      <c r="K51" s="110" t="s">
        <v>63</v>
      </c>
      <c r="L51" s="40"/>
      <c r="M51" s="37"/>
      <c r="N51" s="37"/>
      <c r="O51" s="37"/>
      <c r="P51" s="51"/>
    </row>
    <row r="52" spans="1:16" s="33" customFormat="1" x14ac:dyDescent="0.25">
      <c r="A52" s="141"/>
      <c r="B52" s="72"/>
      <c r="C52" s="62"/>
      <c r="D52" s="73"/>
      <c r="E52" s="62"/>
      <c r="F52" s="74"/>
      <c r="G52" s="58"/>
      <c r="H52" s="62"/>
      <c r="I52" s="62"/>
      <c r="J52" s="62"/>
      <c r="K52" s="75"/>
      <c r="L52" s="61"/>
      <c r="M52" s="62"/>
      <c r="N52" s="62"/>
      <c r="O52" s="62"/>
      <c r="P52" s="76"/>
    </row>
    <row r="53" spans="1:16" s="32" customFormat="1" x14ac:dyDescent="0.25">
      <c r="A53" s="139" t="s">
        <v>23</v>
      </c>
      <c r="B53" s="84">
        <f>SUM(B54:B59)</f>
        <v>16000</v>
      </c>
      <c r="C53" s="85">
        <f>SUM(C54:C59)</f>
        <v>626653</v>
      </c>
      <c r="D53" s="85">
        <f>SUM(D54:D59)</f>
        <v>16000</v>
      </c>
      <c r="E53" s="85">
        <f>SUM(E54:E59)</f>
        <v>614939</v>
      </c>
      <c r="F53" s="86" t="s">
        <v>8</v>
      </c>
      <c r="G53" s="87">
        <f>SUM(G54:G59)</f>
        <v>233000</v>
      </c>
      <c r="H53" s="85">
        <f>SUM(H54:H59)</f>
        <v>560412.804</v>
      </c>
      <c r="I53" s="85">
        <f>SUM(I54:I59)</f>
        <v>233000</v>
      </c>
      <c r="J53" s="85">
        <f>SUM(J54:J59)</f>
        <v>560412.804</v>
      </c>
      <c r="K53" s="86" t="s">
        <v>8</v>
      </c>
      <c r="L53" s="84">
        <f>SUM(L54:L59)</f>
        <v>308000</v>
      </c>
      <c r="M53" s="85">
        <f>SUM(M54:M59)</f>
        <v>580587.66494400008</v>
      </c>
      <c r="N53" s="85">
        <f>SUM(N54:N59)</f>
        <v>308000</v>
      </c>
      <c r="O53" s="85">
        <f>SUM(O54:O59)</f>
        <v>580587.66494400008</v>
      </c>
      <c r="P53" s="86" t="s">
        <v>8</v>
      </c>
    </row>
    <row r="54" spans="1:16" ht="27.75" customHeight="1" x14ac:dyDescent="0.25">
      <c r="A54" s="140"/>
      <c r="B54" s="26">
        <v>0</v>
      </c>
      <c r="C54" s="27">
        <v>152248</v>
      </c>
      <c r="D54" s="27">
        <v>0</v>
      </c>
      <c r="E54" s="27">
        <v>143062</v>
      </c>
      <c r="F54" s="45" t="s">
        <v>24</v>
      </c>
      <c r="G54" s="66">
        <v>0</v>
      </c>
      <c r="H54" s="27">
        <v>148212.23200000002</v>
      </c>
      <c r="I54" s="67">
        <v>0</v>
      </c>
      <c r="J54" s="27">
        <v>148212.23200000002</v>
      </c>
      <c r="K54" s="68" t="s">
        <v>24</v>
      </c>
      <c r="L54" s="109">
        <v>0</v>
      </c>
      <c r="M54" s="27">
        <v>153547.87235200003</v>
      </c>
      <c r="N54" s="67">
        <v>0</v>
      </c>
      <c r="O54" s="27">
        <v>153547.87235200003</v>
      </c>
      <c r="P54" s="45" t="s">
        <v>24</v>
      </c>
    </row>
    <row r="55" spans="1:16" ht="27.75" customHeight="1" x14ac:dyDescent="0.25">
      <c r="A55" s="140"/>
      <c r="B55" s="26">
        <v>0</v>
      </c>
      <c r="C55" s="27">
        <v>162140</v>
      </c>
      <c r="D55" s="27">
        <v>0</v>
      </c>
      <c r="E55" s="27">
        <v>170928</v>
      </c>
      <c r="F55" s="45" t="s">
        <v>25</v>
      </c>
      <c r="G55" s="66">
        <v>0</v>
      </c>
      <c r="H55" s="27">
        <v>177081.408</v>
      </c>
      <c r="I55" s="67">
        <v>0</v>
      </c>
      <c r="J55" s="27">
        <v>177081.408</v>
      </c>
      <c r="K55" s="108" t="s">
        <v>25</v>
      </c>
      <c r="L55" s="109">
        <v>0</v>
      </c>
      <c r="M55" s="27">
        <v>183456.33868799999</v>
      </c>
      <c r="N55" s="67">
        <v>0</v>
      </c>
      <c r="O55" s="27">
        <v>183456.33868799999</v>
      </c>
      <c r="P55" s="106" t="s">
        <v>25</v>
      </c>
    </row>
    <row r="56" spans="1:16" ht="27.75" customHeight="1" x14ac:dyDescent="0.25">
      <c r="A56" s="140"/>
      <c r="B56" s="26">
        <v>0</v>
      </c>
      <c r="C56" s="27">
        <v>238265</v>
      </c>
      <c r="D56" s="27">
        <v>0</v>
      </c>
      <c r="E56" s="27">
        <v>226949</v>
      </c>
      <c r="F56" s="45" t="s">
        <v>26</v>
      </c>
      <c r="G56" s="66">
        <v>0</v>
      </c>
      <c r="H56" s="27">
        <v>235119.16400000002</v>
      </c>
      <c r="I56" s="67">
        <v>0</v>
      </c>
      <c r="J56" s="27">
        <v>235119.16400000002</v>
      </c>
      <c r="K56" s="68" t="s">
        <v>26</v>
      </c>
      <c r="L56" s="109">
        <v>0</v>
      </c>
      <c r="M56" s="27">
        <v>243583.45390400002</v>
      </c>
      <c r="N56" s="67">
        <v>0</v>
      </c>
      <c r="O56" s="27">
        <v>243583.45390400002</v>
      </c>
      <c r="P56" s="45" t="s">
        <v>26</v>
      </c>
    </row>
    <row r="57" spans="1:16" ht="60" x14ac:dyDescent="0.25">
      <c r="A57" s="140"/>
      <c r="B57" s="26">
        <v>16000</v>
      </c>
      <c r="C57" s="27">
        <v>74000</v>
      </c>
      <c r="D57" s="27">
        <v>16000</v>
      </c>
      <c r="E57" s="27">
        <v>74000</v>
      </c>
      <c r="F57" s="106" t="s">
        <v>58</v>
      </c>
      <c r="G57" s="48">
        <v>41000</v>
      </c>
      <c r="H57" s="27">
        <v>0</v>
      </c>
      <c r="I57" s="27">
        <v>41000</v>
      </c>
      <c r="J57" s="67">
        <v>0</v>
      </c>
      <c r="K57" s="106" t="s">
        <v>59</v>
      </c>
      <c r="L57" s="26"/>
      <c r="M57" s="27"/>
      <c r="N57" s="27"/>
      <c r="O57" s="67"/>
      <c r="P57" s="107"/>
    </row>
    <row r="58" spans="1:16" ht="24.75" x14ac:dyDescent="0.25">
      <c r="A58" s="140"/>
      <c r="B58" s="26"/>
      <c r="C58" s="27"/>
      <c r="D58" s="27"/>
      <c r="E58" s="27"/>
      <c r="F58" s="107"/>
      <c r="G58" s="48">
        <v>192000</v>
      </c>
      <c r="H58" s="27">
        <v>0</v>
      </c>
      <c r="I58" s="27">
        <v>192000</v>
      </c>
      <c r="J58" s="67">
        <v>0</v>
      </c>
      <c r="K58" s="106" t="s">
        <v>44</v>
      </c>
      <c r="L58" s="26">
        <v>308000</v>
      </c>
      <c r="M58" s="27">
        <v>0</v>
      </c>
      <c r="N58" s="27">
        <v>308000</v>
      </c>
      <c r="O58" s="67">
        <v>0</v>
      </c>
      <c r="P58" s="107" t="s">
        <v>44</v>
      </c>
    </row>
    <row r="59" spans="1:16" ht="16.5" customHeight="1" x14ac:dyDescent="0.25">
      <c r="A59" s="140"/>
      <c r="B59" s="26"/>
      <c r="C59" s="27"/>
      <c r="D59" s="67"/>
      <c r="E59" s="27"/>
      <c r="F59" s="71"/>
      <c r="G59" s="66"/>
      <c r="H59" s="69"/>
      <c r="I59" s="67"/>
      <c r="J59" s="67"/>
      <c r="K59" s="68"/>
      <c r="L59" s="70"/>
      <c r="M59" s="69"/>
      <c r="N59" s="67"/>
      <c r="O59" s="67"/>
      <c r="P59" s="45"/>
    </row>
    <row r="60" spans="1:16" ht="15.75" thickBot="1" x14ac:dyDescent="0.3">
      <c r="A60" s="77" t="s">
        <v>27</v>
      </c>
      <c r="B60" s="78">
        <f>B9+B13+B21+B28+B38+B53+B50</f>
        <v>39277221</v>
      </c>
      <c r="C60" s="79">
        <f>C9+C13+C21+C28+C38+C53+C50</f>
        <v>4343468</v>
      </c>
      <c r="D60" s="79">
        <f>D9+D13+D21+D28+D38+D53+D50</f>
        <v>39277221</v>
      </c>
      <c r="E60" s="79">
        <f>E9+E13+E21+E28+E38+E53+E50</f>
        <v>4436686</v>
      </c>
      <c r="F60" s="80"/>
      <c r="G60" s="81">
        <f>G9+G13+G21+G28+G38+G53+G50</f>
        <v>23691188</v>
      </c>
      <c r="H60" s="79">
        <f>H9+H13+H21+H28+H38+H53+H50</f>
        <v>4365164.8039999995</v>
      </c>
      <c r="I60" s="82">
        <f>I9+I13+I21+I28+I38+I53+I50</f>
        <v>23691188</v>
      </c>
      <c r="J60" s="82">
        <f>J9+J13+J21+J28+J38+J53+J50</f>
        <v>4365164.8039999995</v>
      </c>
      <c r="K60" s="80"/>
      <c r="L60" s="78">
        <f>L9+L13+L21+L28+L38+L53+L50</f>
        <v>4930000</v>
      </c>
      <c r="M60" s="79">
        <f>M9+M13+M21+M28+M38+M53+M50</f>
        <v>4572339.6649440005</v>
      </c>
      <c r="N60" s="79">
        <f>N9+N13+N21+N28+N38+N53+N50</f>
        <v>4930000</v>
      </c>
      <c r="O60" s="79">
        <f>O9+O13+O21+O28+O38+O53+O50</f>
        <v>4572339.6649440005</v>
      </c>
      <c r="P60" s="83"/>
    </row>
    <row r="61" spans="1:16" x14ac:dyDescent="0.25">
      <c r="A61" s="34"/>
      <c r="B61" s="2"/>
      <c r="C61" s="2"/>
      <c r="D61" s="2"/>
      <c r="E61" s="2"/>
      <c r="F61" s="2"/>
      <c r="G61" s="2"/>
      <c r="H61" s="2"/>
      <c r="I61" s="2"/>
      <c r="J61" s="2"/>
    </row>
  </sheetData>
  <mergeCells count="19">
    <mergeCell ref="A28:A37"/>
    <mergeCell ref="A21:A27"/>
    <mergeCell ref="A38:A49"/>
    <mergeCell ref="A50:A52"/>
    <mergeCell ref="A53:A59"/>
    <mergeCell ref="A9:A12"/>
    <mergeCell ref="A13:A20"/>
    <mergeCell ref="A2:P2"/>
    <mergeCell ref="A4:A7"/>
    <mergeCell ref="B4:F4"/>
    <mergeCell ref="G4:K4"/>
    <mergeCell ref="L4:P4"/>
    <mergeCell ref="B5:C5"/>
    <mergeCell ref="D5:E5"/>
    <mergeCell ref="G5:H5"/>
    <mergeCell ref="I5:J5"/>
    <mergeCell ref="L5:M5"/>
    <mergeCell ref="N5:O5"/>
    <mergeCell ref="B17:P18"/>
  </mergeCells>
  <pageMargins left="0.70866141732283472" right="0.70866141732283472" top="0.74803149606299213" bottom="0.55118110236220474" header="0.31496062992125984" footer="0.31496062992125984"/>
  <pageSetup paperSize="9" scale="51" fitToHeight="0" orientation="landscape" r:id="rId1"/>
  <headerFooter>
    <oddHeader>&amp;RPielikums Jūrmalas pilsētas domes 2019.gada 21.marta lēmumam Nr. 119
"Par kapitālsabiedrību finansiālās darbības ietekmi uz Jūrmalas pilsētas pašvaldības budžeta izdevumiem"
(Protokols Nr.3, 23.punkts)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 gadu plāns</vt:lpstr>
      <vt:lpstr>'3 gadu plāns'!Print_Titles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Arvis Bērziņš-Bērzītis</dc:creator>
  <cp:lastModifiedBy>Anda Lisovska</cp:lastModifiedBy>
  <cp:lastPrinted>2019-03-22T08:35:17Z</cp:lastPrinted>
  <dcterms:created xsi:type="dcterms:W3CDTF">2017-04-05T11:30:46Z</dcterms:created>
  <dcterms:modified xsi:type="dcterms:W3CDTF">2019-03-22T08:39:12Z</dcterms:modified>
</cp:coreProperties>
</file>