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s_DS_2019_03_21\"/>
    </mc:Choice>
  </mc:AlternateContent>
  <bookViews>
    <workbookView xWindow="0" yWindow="0" windowWidth="24240" windowHeight="12135"/>
  </bookViews>
  <sheets>
    <sheet name="3.pielikums" sheetId="1" r:id="rId1"/>
  </sheets>
  <calcPr calcId="162913"/>
</workbook>
</file>

<file path=xl/calcChain.xml><?xml version="1.0" encoding="utf-8"?>
<calcChain xmlns="http://schemas.openxmlformats.org/spreadsheetml/2006/main">
  <c r="E11" i="1" l="1"/>
  <c r="D11" i="1"/>
  <c r="E36" i="1" l="1"/>
  <c r="D36" i="1"/>
  <c r="E28" i="1"/>
  <c r="E22" i="1"/>
  <c r="E21" i="1" s="1"/>
  <c r="E19" i="1" s="1"/>
  <c r="E18" i="1" s="1"/>
  <c r="D22" i="1"/>
  <c r="E33" i="1"/>
  <c r="D33" i="1" l="1"/>
  <c r="D28" i="1"/>
  <c r="D21" i="1" s="1"/>
  <c r="D19" i="1" s="1"/>
  <c r="D18" i="1" s="1"/>
  <c r="F36" i="1" l="1"/>
  <c r="F33" i="1"/>
  <c r="F32" i="1"/>
  <c r="F28" i="1" s="1"/>
  <c r="F23" i="1"/>
  <c r="F22" i="1" s="1"/>
  <c r="F21" i="1" s="1"/>
  <c r="F19" i="1" s="1"/>
  <c r="F18" i="1" s="1"/>
  <c r="F11" i="1"/>
</calcChain>
</file>

<file path=xl/sharedStrings.xml><?xml version="1.0" encoding="utf-8"?>
<sst xmlns="http://schemas.openxmlformats.org/spreadsheetml/2006/main" count="41" uniqueCount="41">
  <si>
    <t>3.pielikums Jūrmalas pilsētas domes</t>
  </si>
  <si>
    <t>Projekta īstenotājs</t>
  </si>
  <si>
    <t>Jūrmalas Bērnu un jauniešu interešu centrs</t>
  </si>
  <si>
    <t>Funkcionālās klasifikācijas kods</t>
  </si>
  <si>
    <t>09.510.</t>
  </si>
  <si>
    <t xml:space="preserve">Pozīcija </t>
  </si>
  <si>
    <t>Apstiprinātais plāns</t>
  </si>
  <si>
    <t>Precizētais plāns</t>
  </si>
  <si>
    <t>Izpilde</t>
  </si>
  <si>
    <t>IEŅĒMUMI kopā, t.sk.:</t>
  </si>
  <si>
    <t>Priekšfinansējums no pašvaldības budžeta</t>
  </si>
  <si>
    <t>Līdzfinansējums no pašvaldības budžeta</t>
  </si>
  <si>
    <r>
      <t xml:space="preserve">Pašvaldības budžeta līdzekļi </t>
    </r>
    <r>
      <rPr>
        <u/>
        <sz val="10"/>
        <rFont val="Times New Roman"/>
        <family val="1"/>
        <charset val="186"/>
      </rPr>
      <t>neattiecināmo</t>
    </r>
    <r>
      <rPr>
        <sz val="10"/>
        <rFont val="Times New Roman"/>
        <family val="1"/>
        <charset val="186"/>
      </rPr>
      <t xml:space="preserve"> izmaksu veikšanai </t>
    </r>
  </si>
  <si>
    <t>18.6.3.0. Pašvaldību no valsts budžeta iestādēm saņemtie transferti Eiropas Savienības politiku instrumentu un pārējās ārvalstu finanšu palīdzības līdzfinansētajiem projektiem (pasākumiem)</t>
  </si>
  <si>
    <t>Pārējie iepriekš neklasificētie ieņēmumi (21.4.9.9)</t>
  </si>
  <si>
    <t>IZDEVUMI kopā, t.sk.:</t>
  </si>
  <si>
    <t>IZDEVUMI ekonomisko klasifikācijas kodu griezumā</t>
  </si>
  <si>
    <t>Kods</t>
  </si>
  <si>
    <t>Koda nosaukums</t>
  </si>
  <si>
    <t>Preces un pakalpojumi</t>
  </si>
  <si>
    <t>Pakalpojumi</t>
  </si>
  <si>
    <t>administratīvie izdevumi un sabiedriskās attiecības</t>
  </si>
  <si>
    <t>pārējie iestādes administratīvie izdevumi</t>
  </si>
  <si>
    <t>ēku, telpu īre un noma</t>
  </si>
  <si>
    <t>transportlīdzekļu noma</t>
  </si>
  <si>
    <t>pārējie iepriekš neklasificētie pakalpojumu veidi</t>
  </si>
  <si>
    <t>Krājumi, materiāli, energoresursi, preces, biroja preces un inventārs, kurus neuzskaita kodā 5000</t>
  </si>
  <si>
    <t>biroja preces</t>
  </si>
  <si>
    <t>degviela</t>
  </si>
  <si>
    <t>zāles, ķimikālijas, laboratorijas preces</t>
  </si>
  <si>
    <t>ēdināšanas izdevumi</t>
  </si>
  <si>
    <t>Starptautiskā sadarbība</t>
  </si>
  <si>
    <t>pārējie pārskaitījumi ārvalstīm</t>
  </si>
  <si>
    <t>Atlikums perioda beigās, t.sk:</t>
  </si>
  <si>
    <t>atgriežamie līdzekļi pašvaldības budžetam F22010020</t>
  </si>
  <si>
    <t>Jūrmalas BJIC direktore                                        E.Majore</t>
  </si>
  <si>
    <t>Galvenā grāmatvede                                              D.Jonas</t>
  </si>
  <si>
    <r>
      <t>Pārskats par projekta "Labi!"/"OK!"                                                                                                                                               (</t>
    </r>
    <r>
      <rPr>
        <b/>
        <i/>
        <sz val="12"/>
        <rFont val="Times New Roman"/>
        <family val="1"/>
        <charset val="186"/>
      </rPr>
      <t>projekta līguma Nr.2017-2-LV02-KA105-001763)</t>
    </r>
    <r>
      <rPr>
        <b/>
        <sz val="12"/>
        <rFont val="Times New Roman"/>
        <family val="1"/>
        <charset val="186"/>
      </rPr>
      <t xml:space="preserve"> finanšu līdzekļu apguvi</t>
    </r>
  </si>
  <si>
    <r>
      <t xml:space="preserve">Kopējais projekta faktiski apgūtais finansējums (EUR): 20127,70 EUR, t.sk, </t>
    </r>
    <r>
      <rPr>
        <i/>
        <sz val="10"/>
        <rFont val="Times New Roman"/>
        <family val="1"/>
        <charset val="186"/>
      </rPr>
      <t>EK</t>
    </r>
    <r>
      <rPr>
        <sz val="10"/>
        <rFont val="Times New Roman"/>
        <family val="1"/>
        <charset val="186"/>
      </rPr>
      <t xml:space="preserve"> finansējums 20124,30 EUR (100%). Jūrmalas pilsētas pašvaldības nodrošinātais priekšfinansējums 3776,16 EUR. Neattiecināmās izmaksas 93,40 EUR.</t>
    </r>
  </si>
  <si>
    <t>2019.gada 21.marta lēmumam Nr.123</t>
  </si>
  <si>
    <t>(protokols Nr.3, 28.punkts)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</si>
</sst>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4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4" borderId="39" applyNumberFormat="0" applyFont="0" applyAlignment="0" applyProtection="0"/>
  </cellStyleXfs>
  <cellXfs count="87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 vertical="center" indent="4"/>
    </xf>
    <xf numFmtId="0" fontId="7" fillId="0" borderId="2" xfId="1" applyFont="1" applyBorder="1"/>
    <xf numFmtId="0" fontId="7" fillId="0" borderId="3" xfId="1" applyFont="1" applyBorder="1"/>
    <xf numFmtId="3" fontId="9" fillId="2" borderId="12" xfId="1" applyNumberFormat="1" applyFont="1" applyFill="1" applyBorder="1" applyAlignment="1">
      <alignment horizontal="right" vertical="center"/>
    </xf>
    <xf numFmtId="3" fontId="9" fillId="2" borderId="11" xfId="1" applyNumberFormat="1" applyFont="1" applyFill="1" applyBorder="1" applyAlignment="1">
      <alignment horizontal="right" vertical="center"/>
    </xf>
    <xf numFmtId="3" fontId="7" fillId="0" borderId="15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0" fontId="7" fillId="0" borderId="15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3" fontId="7" fillId="0" borderId="18" xfId="1" applyNumberFormat="1" applyFont="1" applyBorder="1" applyAlignment="1">
      <alignment horizontal="right"/>
    </xf>
    <xf numFmtId="3" fontId="7" fillId="0" borderId="20" xfId="1" applyNumberFormat="1" applyFont="1" applyBorder="1" applyAlignment="1">
      <alignment horizontal="right"/>
    </xf>
    <xf numFmtId="3" fontId="7" fillId="3" borderId="15" xfId="1" applyNumberFormat="1" applyFont="1" applyFill="1" applyBorder="1" applyAlignment="1">
      <alignment horizontal="right"/>
    </xf>
    <xf numFmtId="3" fontId="7" fillId="3" borderId="5" xfId="1" applyNumberFormat="1" applyFont="1" applyFill="1" applyBorder="1" applyAlignment="1">
      <alignment horizontal="right"/>
    </xf>
    <xf numFmtId="3" fontId="7" fillId="3" borderId="11" xfId="1" applyNumberFormat="1" applyFont="1" applyFill="1" applyBorder="1" applyAlignment="1">
      <alignment horizontal="right"/>
    </xf>
    <xf numFmtId="0" fontId="3" fillId="0" borderId="0" xfId="1" applyFont="1" applyBorder="1"/>
    <xf numFmtId="3" fontId="7" fillId="3" borderId="12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 vertical="center"/>
    </xf>
    <xf numFmtId="3" fontId="7" fillId="0" borderId="5" xfId="1" applyNumberFormat="1" applyFont="1" applyBorder="1" applyAlignment="1">
      <alignment horizontal="right"/>
    </xf>
    <xf numFmtId="3" fontId="7" fillId="0" borderId="22" xfId="1" applyNumberFormat="1" applyFont="1" applyBorder="1" applyAlignment="1">
      <alignment horizontal="right"/>
    </xf>
    <xf numFmtId="3" fontId="9" fillId="2" borderId="25" xfId="1" applyNumberFormat="1" applyFont="1" applyFill="1" applyBorder="1" applyAlignment="1">
      <alignment horizontal="right"/>
    </xf>
    <xf numFmtId="3" fontId="9" fillId="2" borderId="26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right"/>
    </xf>
    <xf numFmtId="0" fontId="9" fillId="0" borderId="13" xfId="1" applyFont="1" applyFill="1" applyBorder="1" applyAlignment="1" applyProtection="1">
      <alignment horizontal="left" vertical="center" wrapText="1"/>
    </xf>
    <xf numFmtId="0" fontId="9" fillId="0" borderId="14" xfId="1" applyFont="1" applyFill="1" applyBorder="1" applyAlignment="1" applyProtection="1">
      <alignment horizontal="left" vertical="center" wrapText="1"/>
    </xf>
    <xf numFmtId="3" fontId="7" fillId="0" borderId="29" xfId="1" applyNumberFormat="1" applyFont="1" applyFill="1" applyBorder="1" applyAlignment="1" applyProtection="1">
      <alignment horizontal="righ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4" xfId="1" applyFont="1" applyFill="1" applyBorder="1" applyAlignment="1" applyProtection="1">
      <alignment horizontal="left" vertical="center" wrapText="1"/>
    </xf>
    <xf numFmtId="3" fontId="7" fillId="0" borderId="16" xfId="1" applyNumberFormat="1" applyFont="1" applyFill="1" applyBorder="1" applyAlignment="1" applyProtection="1">
      <alignment horizontal="right" vertical="center" wrapText="1"/>
    </xf>
    <xf numFmtId="3" fontId="9" fillId="0" borderId="16" xfId="1" applyNumberFormat="1" applyFont="1" applyFill="1" applyBorder="1" applyAlignment="1" applyProtection="1">
      <alignment horizontal="right" vertical="center" wrapText="1"/>
    </xf>
    <xf numFmtId="0" fontId="7" fillId="0" borderId="30" xfId="1" applyFont="1" applyFill="1" applyBorder="1" applyAlignment="1" applyProtection="1">
      <alignment horizontal="right" vertical="center" wrapText="1"/>
    </xf>
    <xf numFmtId="0" fontId="12" fillId="0" borderId="31" xfId="1" applyFont="1" applyBorder="1" applyAlignment="1">
      <alignment vertical="center" wrapText="1"/>
    </xf>
    <xf numFmtId="3" fontId="7" fillId="0" borderId="32" xfId="1" applyNumberFormat="1" applyFont="1" applyFill="1" applyBorder="1" applyAlignment="1">
      <alignment horizontal="right"/>
    </xf>
    <xf numFmtId="0" fontId="3" fillId="0" borderId="5" xfId="1" applyFont="1" applyBorder="1"/>
    <xf numFmtId="0" fontId="11" fillId="0" borderId="30" xfId="1" applyFont="1" applyFill="1" applyBorder="1" applyAlignment="1" applyProtection="1">
      <alignment horizontal="left" vertical="center" wrapText="1"/>
    </xf>
    <xf numFmtId="0" fontId="11" fillId="0" borderId="31" xfId="1" applyFont="1" applyBorder="1" applyAlignment="1">
      <alignment vertical="center" wrapText="1"/>
    </xf>
    <xf numFmtId="3" fontId="9" fillId="0" borderId="32" xfId="1" applyNumberFormat="1" applyFont="1" applyFill="1" applyBorder="1" applyAlignment="1">
      <alignment horizontal="right"/>
    </xf>
    <xf numFmtId="0" fontId="12" fillId="0" borderId="32" xfId="1" applyFont="1" applyBorder="1" applyAlignment="1">
      <alignment horizontal="right" vertical="center" wrapText="1"/>
    </xf>
    <xf numFmtId="0" fontId="7" fillId="0" borderId="35" xfId="1" applyFont="1" applyFill="1" applyBorder="1" applyAlignment="1" applyProtection="1">
      <alignment horizontal="right" vertical="center" wrapText="1"/>
    </xf>
    <xf numFmtId="0" fontId="12" fillId="0" borderId="34" xfId="1" applyFont="1" applyBorder="1" applyAlignment="1">
      <alignment vertical="center" wrapText="1"/>
    </xf>
    <xf numFmtId="3" fontId="7" fillId="0" borderId="36" xfId="1" applyNumberFormat="1" applyFont="1" applyFill="1" applyBorder="1" applyAlignment="1">
      <alignment horizontal="right"/>
    </xf>
    <xf numFmtId="0" fontId="12" fillId="0" borderId="36" xfId="1" applyFont="1" applyBorder="1" applyAlignment="1">
      <alignment horizontal="right" vertical="center" wrapText="1"/>
    </xf>
    <xf numFmtId="0" fontId="13" fillId="0" borderId="35" xfId="1" applyFont="1" applyFill="1" applyBorder="1" applyAlignment="1" applyProtection="1">
      <alignment horizontal="left" vertical="center" wrapText="1"/>
    </xf>
    <xf numFmtId="0" fontId="13" fillId="0" borderId="34" xfId="1" applyFont="1" applyBorder="1" applyAlignment="1">
      <alignment vertical="center" wrapText="1"/>
    </xf>
    <xf numFmtId="0" fontId="14" fillId="0" borderId="36" xfId="1" applyFont="1" applyBorder="1" applyAlignment="1">
      <alignment horizontal="right" vertical="center" wrapText="1"/>
    </xf>
    <xf numFmtId="0" fontId="7" fillId="0" borderId="35" xfId="1" applyFont="1" applyFill="1" applyBorder="1" applyAlignment="1" applyProtection="1">
      <alignment horizontal="center" vertical="top" wrapText="1"/>
    </xf>
    <xf numFmtId="0" fontId="7" fillId="0" borderId="34" xfId="2" applyFont="1" applyFill="1" applyBorder="1" applyAlignment="1" applyProtection="1">
      <alignment horizontal="left" vertical="center" wrapText="1"/>
    </xf>
    <xf numFmtId="3" fontId="9" fillId="3" borderId="36" xfId="1" applyNumberFormat="1" applyFont="1" applyFill="1" applyBorder="1" applyAlignment="1">
      <alignment horizontal="right"/>
    </xf>
    <xf numFmtId="0" fontId="7" fillId="0" borderId="37" xfId="1" applyFont="1" applyBorder="1"/>
    <xf numFmtId="0" fontId="12" fillId="0" borderId="38" xfId="2" applyFont="1" applyFill="1" applyBorder="1" applyAlignment="1" applyProtection="1">
      <alignment horizontal="right" vertical="center" wrapText="1"/>
    </xf>
    <xf numFmtId="3" fontId="3" fillId="0" borderId="0" xfId="1" applyNumberFormat="1" applyFont="1" applyBorder="1"/>
    <xf numFmtId="3" fontId="3" fillId="0" borderId="0" xfId="1" applyNumberFormat="1" applyFont="1"/>
    <xf numFmtId="3" fontId="9" fillId="0" borderId="36" xfId="1" applyNumberFormat="1" applyFont="1" applyFill="1" applyBorder="1" applyAlignment="1">
      <alignment horizontal="right"/>
    </xf>
    <xf numFmtId="0" fontId="12" fillId="0" borderId="33" xfId="1" applyFont="1" applyBorder="1" applyAlignment="1">
      <alignment horizontal="right" vertical="center" wrapText="1"/>
    </xf>
    <xf numFmtId="0" fontId="9" fillId="2" borderId="23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18" xfId="1" applyFont="1" applyBorder="1" applyAlignment="1">
      <alignment horizontal="left" wrapText="1"/>
    </xf>
    <xf numFmtId="0" fontId="7" fillId="0" borderId="19" xfId="1" applyFont="1" applyBorder="1" applyAlignment="1">
      <alignment horizontal="left" wrapText="1"/>
    </xf>
    <xf numFmtId="0" fontId="8" fillId="0" borderId="1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3" borderId="12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7" fillId="0" borderId="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7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7" fillId="0" borderId="8" xfId="1" applyFont="1" applyBorder="1" applyAlignment="1">
      <alignment horizontal="left" wrapText="1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2"/>
  <sheetViews>
    <sheetView tabSelected="1" topLeftCell="B1" zoomScaleNormal="100" workbookViewId="0">
      <selection activeCell="I3" sqref="I3"/>
    </sheetView>
  </sheetViews>
  <sheetFormatPr defaultRowHeight="12" x14ac:dyDescent="0.2"/>
  <cols>
    <col min="1" max="1" width="9.140625" style="1"/>
    <col min="2" max="2" width="9" style="1" customWidth="1"/>
    <col min="3" max="3" width="49" style="1" customWidth="1"/>
    <col min="4" max="5" width="20" style="1" customWidth="1"/>
    <col min="6" max="6" width="20.5703125" style="1" customWidth="1"/>
    <col min="7" max="258" width="9.140625" style="1"/>
    <col min="259" max="259" width="11.85546875" style="1" customWidth="1"/>
    <col min="260" max="260" width="49" style="1" customWidth="1"/>
    <col min="261" max="261" width="20" style="1" customWidth="1"/>
    <col min="262" max="262" width="20.5703125" style="1" customWidth="1"/>
    <col min="263" max="514" width="9.140625" style="1"/>
    <col min="515" max="515" width="11.85546875" style="1" customWidth="1"/>
    <col min="516" max="516" width="49" style="1" customWidth="1"/>
    <col min="517" max="517" width="20" style="1" customWidth="1"/>
    <col min="518" max="518" width="20.5703125" style="1" customWidth="1"/>
    <col min="519" max="770" width="9.140625" style="1"/>
    <col min="771" max="771" width="11.85546875" style="1" customWidth="1"/>
    <col min="772" max="772" width="49" style="1" customWidth="1"/>
    <col min="773" max="773" width="20" style="1" customWidth="1"/>
    <col min="774" max="774" width="20.5703125" style="1" customWidth="1"/>
    <col min="775" max="1026" width="9.140625" style="1"/>
    <col min="1027" max="1027" width="11.85546875" style="1" customWidth="1"/>
    <col min="1028" max="1028" width="49" style="1" customWidth="1"/>
    <col min="1029" max="1029" width="20" style="1" customWidth="1"/>
    <col min="1030" max="1030" width="20.5703125" style="1" customWidth="1"/>
    <col min="1031" max="1282" width="9.140625" style="1"/>
    <col min="1283" max="1283" width="11.85546875" style="1" customWidth="1"/>
    <col min="1284" max="1284" width="49" style="1" customWidth="1"/>
    <col min="1285" max="1285" width="20" style="1" customWidth="1"/>
    <col min="1286" max="1286" width="20.5703125" style="1" customWidth="1"/>
    <col min="1287" max="1538" width="9.140625" style="1"/>
    <col min="1539" max="1539" width="11.85546875" style="1" customWidth="1"/>
    <col min="1540" max="1540" width="49" style="1" customWidth="1"/>
    <col min="1541" max="1541" width="20" style="1" customWidth="1"/>
    <col min="1542" max="1542" width="20.5703125" style="1" customWidth="1"/>
    <col min="1543" max="1794" width="9.140625" style="1"/>
    <col min="1795" max="1795" width="11.85546875" style="1" customWidth="1"/>
    <col min="1796" max="1796" width="49" style="1" customWidth="1"/>
    <col min="1797" max="1797" width="20" style="1" customWidth="1"/>
    <col min="1798" max="1798" width="20.5703125" style="1" customWidth="1"/>
    <col min="1799" max="2050" width="9.140625" style="1"/>
    <col min="2051" max="2051" width="11.85546875" style="1" customWidth="1"/>
    <col min="2052" max="2052" width="49" style="1" customWidth="1"/>
    <col min="2053" max="2053" width="20" style="1" customWidth="1"/>
    <col min="2054" max="2054" width="20.5703125" style="1" customWidth="1"/>
    <col min="2055" max="2306" width="9.140625" style="1"/>
    <col min="2307" max="2307" width="11.85546875" style="1" customWidth="1"/>
    <col min="2308" max="2308" width="49" style="1" customWidth="1"/>
    <col min="2309" max="2309" width="20" style="1" customWidth="1"/>
    <col min="2310" max="2310" width="20.5703125" style="1" customWidth="1"/>
    <col min="2311" max="2562" width="9.140625" style="1"/>
    <col min="2563" max="2563" width="11.85546875" style="1" customWidth="1"/>
    <col min="2564" max="2564" width="49" style="1" customWidth="1"/>
    <col min="2565" max="2565" width="20" style="1" customWidth="1"/>
    <col min="2566" max="2566" width="20.5703125" style="1" customWidth="1"/>
    <col min="2567" max="2818" width="9.140625" style="1"/>
    <col min="2819" max="2819" width="11.85546875" style="1" customWidth="1"/>
    <col min="2820" max="2820" width="49" style="1" customWidth="1"/>
    <col min="2821" max="2821" width="20" style="1" customWidth="1"/>
    <col min="2822" max="2822" width="20.5703125" style="1" customWidth="1"/>
    <col min="2823" max="3074" width="9.140625" style="1"/>
    <col min="3075" max="3075" width="11.85546875" style="1" customWidth="1"/>
    <col min="3076" max="3076" width="49" style="1" customWidth="1"/>
    <col min="3077" max="3077" width="20" style="1" customWidth="1"/>
    <col min="3078" max="3078" width="20.5703125" style="1" customWidth="1"/>
    <col min="3079" max="3330" width="9.140625" style="1"/>
    <col min="3331" max="3331" width="11.85546875" style="1" customWidth="1"/>
    <col min="3332" max="3332" width="49" style="1" customWidth="1"/>
    <col min="3333" max="3333" width="20" style="1" customWidth="1"/>
    <col min="3334" max="3334" width="20.5703125" style="1" customWidth="1"/>
    <col min="3335" max="3586" width="9.140625" style="1"/>
    <col min="3587" max="3587" width="11.85546875" style="1" customWidth="1"/>
    <col min="3588" max="3588" width="49" style="1" customWidth="1"/>
    <col min="3589" max="3589" width="20" style="1" customWidth="1"/>
    <col min="3590" max="3590" width="20.5703125" style="1" customWidth="1"/>
    <col min="3591" max="3842" width="9.140625" style="1"/>
    <col min="3843" max="3843" width="11.85546875" style="1" customWidth="1"/>
    <col min="3844" max="3844" width="49" style="1" customWidth="1"/>
    <col min="3845" max="3845" width="20" style="1" customWidth="1"/>
    <col min="3846" max="3846" width="20.5703125" style="1" customWidth="1"/>
    <col min="3847" max="4098" width="9.140625" style="1"/>
    <col min="4099" max="4099" width="11.85546875" style="1" customWidth="1"/>
    <col min="4100" max="4100" width="49" style="1" customWidth="1"/>
    <col min="4101" max="4101" width="20" style="1" customWidth="1"/>
    <col min="4102" max="4102" width="20.5703125" style="1" customWidth="1"/>
    <col min="4103" max="4354" width="9.140625" style="1"/>
    <col min="4355" max="4355" width="11.85546875" style="1" customWidth="1"/>
    <col min="4356" max="4356" width="49" style="1" customWidth="1"/>
    <col min="4357" max="4357" width="20" style="1" customWidth="1"/>
    <col min="4358" max="4358" width="20.5703125" style="1" customWidth="1"/>
    <col min="4359" max="4610" width="9.140625" style="1"/>
    <col min="4611" max="4611" width="11.85546875" style="1" customWidth="1"/>
    <col min="4612" max="4612" width="49" style="1" customWidth="1"/>
    <col min="4613" max="4613" width="20" style="1" customWidth="1"/>
    <col min="4614" max="4614" width="20.5703125" style="1" customWidth="1"/>
    <col min="4615" max="4866" width="9.140625" style="1"/>
    <col min="4867" max="4867" width="11.85546875" style="1" customWidth="1"/>
    <col min="4868" max="4868" width="49" style="1" customWidth="1"/>
    <col min="4869" max="4869" width="20" style="1" customWidth="1"/>
    <col min="4870" max="4870" width="20.5703125" style="1" customWidth="1"/>
    <col min="4871" max="5122" width="9.140625" style="1"/>
    <col min="5123" max="5123" width="11.85546875" style="1" customWidth="1"/>
    <col min="5124" max="5124" width="49" style="1" customWidth="1"/>
    <col min="5125" max="5125" width="20" style="1" customWidth="1"/>
    <col min="5126" max="5126" width="20.5703125" style="1" customWidth="1"/>
    <col min="5127" max="5378" width="9.140625" style="1"/>
    <col min="5379" max="5379" width="11.85546875" style="1" customWidth="1"/>
    <col min="5380" max="5380" width="49" style="1" customWidth="1"/>
    <col min="5381" max="5381" width="20" style="1" customWidth="1"/>
    <col min="5382" max="5382" width="20.5703125" style="1" customWidth="1"/>
    <col min="5383" max="5634" width="9.140625" style="1"/>
    <col min="5635" max="5635" width="11.85546875" style="1" customWidth="1"/>
    <col min="5636" max="5636" width="49" style="1" customWidth="1"/>
    <col min="5637" max="5637" width="20" style="1" customWidth="1"/>
    <col min="5638" max="5638" width="20.5703125" style="1" customWidth="1"/>
    <col min="5639" max="5890" width="9.140625" style="1"/>
    <col min="5891" max="5891" width="11.85546875" style="1" customWidth="1"/>
    <col min="5892" max="5892" width="49" style="1" customWidth="1"/>
    <col min="5893" max="5893" width="20" style="1" customWidth="1"/>
    <col min="5894" max="5894" width="20.5703125" style="1" customWidth="1"/>
    <col min="5895" max="6146" width="9.140625" style="1"/>
    <col min="6147" max="6147" width="11.85546875" style="1" customWidth="1"/>
    <col min="6148" max="6148" width="49" style="1" customWidth="1"/>
    <col min="6149" max="6149" width="20" style="1" customWidth="1"/>
    <col min="6150" max="6150" width="20.5703125" style="1" customWidth="1"/>
    <col min="6151" max="6402" width="9.140625" style="1"/>
    <col min="6403" max="6403" width="11.85546875" style="1" customWidth="1"/>
    <col min="6404" max="6404" width="49" style="1" customWidth="1"/>
    <col min="6405" max="6405" width="20" style="1" customWidth="1"/>
    <col min="6406" max="6406" width="20.5703125" style="1" customWidth="1"/>
    <col min="6407" max="6658" width="9.140625" style="1"/>
    <col min="6659" max="6659" width="11.85546875" style="1" customWidth="1"/>
    <col min="6660" max="6660" width="49" style="1" customWidth="1"/>
    <col min="6661" max="6661" width="20" style="1" customWidth="1"/>
    <col min="6662" max="6662" width="20.5703125" style="1" customWidth="1"/>
    <col min="6663" max="6914" width="9.140625" style="1"/>
    <col min="6915" max="6915" width="11.85546875" style="1" customWidth="1"/>
    <col min="6916" max="6916" width="49" style="1" customWidth="1"/>
    <col min="6917" max="6917" width="20" style="1" customWidth="1"/>
    <col min="6918" max="6918" width="20.5703125" style="1" customWidth="1"/>
    <col min="6919" max="7170" width="9.140625" style="1"/>
    <col min="7171" max="7171" width="11.85546875" style="1" customWidth="1"/>
    <col min="7172" max="7172" width="49" style="1" customWidth="1"/>
    <col min="7173" max="7173" width="20" style="1" customWidth="1"/>
    <col min="7174" max="7174" width="20.5703125" style="1" customWidth="1"/>
    <col min="7175" max="7426" width="9.140625" style="1"/>
    <col min="7427" max="7427" width="11.85546875" style="1" customWidth="1"/>
    <col min="7428" max="7428" width="49" style="1" customWidth="1"/>
    <col min="7429" max="7429" width="20" style="1" customWidth="1"/>
    <col min="7430" max="7430" width="20.5703125" style="1" customWidth="1"/>
    <col min="7431" max="7682" width="9.140625" style="1"/>
    <col min="7683" max="7683" width="11.85546875" style="1" customWidth="1"/>
    <col min="7684" max="7684" width="49" style="1" customWidth="1"/>
    <col min="7685" max="7685" width="20" style="1" customWidth="1"/>
    <col min="7686" max="7686" width="20.5703125" style="1" customWidth="1"/>
    <col min="7687" max="7938" width="9.140625" style="1"/>
    <col min="7939" max="7939" width="11.85546875" style="1" customWidth="1"/>
    <col min="7940" max="7940" width="49" style="1" customWidth="1"/>
    <col min="7941" max="7941" width="20" style="1" customWidth="1"/>
    <col min="7942" max="7942" width="20.5703125" style="1" customWidth="1"/>
    <col min="7943" max="8194" width="9.140625" style="1"/>
    <col min="8195" max="8195" width="11.85546875" style="1" customWidth="1"/>
    <col min="8196" max="8196" width="49" style="1" customWidth="1"/>
    <col min="8197" max="8197" width="20" style="1" customWidth="1"/>
    <col min="8198" max="8198" width="20.5703125" style="1" customWidth="1"/>
    <col min="8199" max="8450" width="9.140625" style="1"/>
    <col min="8451" max="8451" width="11.85546875" style="1" customWidth="1"/>
    <col min="8452" max="8452" width="49" style="1" customWidth="1"/>
    <col min="8453" max="8453" width="20" style="1" customWidth="1"/>
    <col min="8454" max="8454" width="20.5703125" style="1" customWidth="1"/>
    <col min="8455" max="8706" width="9.140625" style="1"/>
    <col min="8707" max="8707" width="11.85546875" style="1" customWidth="1"/>
    <col min="8708" max="8708" width="49" style="1" customWidth="1"/>
    <col min="8709" max="8709" width="20" style="1" customWidth="1"/>
    <col min="8710" max="8710" width="20.5703125" style="1" customWidth="1"/>
    <col min="8711" max="8962" width="9.140625" style="1"/>
    <col min="8963" max="8963" width="11.85546875" style="1" customWidth="1"/>
    <col min="8964" max="8964" width="49" style="1" customWidth="1"/>
    <col min="8965" max="8965" width="20" style="1" customWidth="1"/>
    <col min="8966" max="8966" width="20.5703125" style="1" customWidth="1"/>
    <col min="8967" max="9218" width="9.140625" style="1"/>
    <col min="9219" max="9219" width="11.85546875" style="1" customWidth="1"/>
    <col min="9220" max="9220" width="49" style="1" customWidth="1"/>
    <col min="9221" max="9221" width="20" style="1" customWidth="1"/>
    <col min="9222" max="9222" width="20.5703125" style="1" customWidth="1"/>
    <col min="9223" max="9474" width="9.140625" style="1"/>
    <col min="9475" max="9475" width="11.85546875" style="1" customWidth="1"/>
    <col min="9476" max="9476" width="49" style="1" customWidth="1"/>
    <col min="9477" max="9477" width="20" style="1" customWidth="1"/>
    <col min="9478" max="9478" width="20.5703125" style="1" customWidth="1"/>
    <col min="9479" max="9730" width="9.140625" style="1"/>
    <col min="9731" max="9731" width="11.85546875" style="1" customWidth="1"/>
    <col min="9732" max="9732" width="49" style="1" customWidth="1"/>
    <col min="9733" max="9733" width="20" style="1" customWidth="1"/>
    <col min="9734" max="9734" width="20.5703125" style="1" customWidth="1"/>
    <col min="9735" max="9986" width="9.140625" style="1"/>
    <col min="9987" max="9987" width="11.85546875" style="1" customWidth="1"/>
    <col min="9988" max="9988" width="49" style="1" customWidth="1"/>
    <col min="9989" max="9989" width="20" style="1" customWidth="1"/>
    <col min="9990" max="9990" width="20.5703125" style="1" customWidth="1"/>
    <col min="9991" max="10242" width="9.140625" style="1"/>
    <col min="10243" max="10243" width="11.85546875" style="1" customWidth="1"/>
    <col min="10244" max="10244" width="49" style="1" customWidth="1"/>
    <col min="10245" max="10245" width="20" style="1" customWidth="1"/>
    <col min="10246" max="10246" width="20.5703125" style="1" customWidth="1"/>
    <col min="10247" max="10498" width="9.140625" style="1"/>
    <col min="10499" max="10499" width="11.85546875" style="1" customWidth="1"/>
    <col min="10500" max="10500" width="49" style="1" customWidth="1"/>
    <col min="10501" max="10501" width="20" style="1" customWidth="1"/>
    <col min="10502" max="10502" width="20.5703125" style="1" customWidth="1"/>
    <col min="10503" max="10754" width="9.140625" style="1"/>
    <col min="10755" max="10755" width="11.85546875" style="1" customWidth="1"/>
    <col min="10756" max="10756" width="49" style="1" customWidth="1"/>
    <col min="10757" max="10757" width="20" style="1" customWidth="1"/>
    <col min="10758" max="10758" width="20.5703125" style="1" customWidth="1"/>
    <col min="10759" max="11010" width="9.140625" style="1"/>
    <col min="11011" max="11011" width="11.85546875" style="1" customWidth="1"/>
    <col min="11012" max="11012" width="49" style="1" customWidth="1"/>
    <col min="11013" max="11013" width="20" style="1" customWidth="1"/>
    <col min="11014" max="11014" width="20.5703125" style="1" customWidth="1"/>
    <col min="11015" max="11266" width="9.140625" style="1"/>
    <col min="11267" max="11267" width="11.85546875" style="1" customWidth="1"/>
    <col min="11268" max="11268" width="49" style="1" customWidth="1"/>
    <col min="11269" max="11269" width="20" style="1" customWidth="1"/>
    <col min="11270" max="11270" width="20.5703125" style="1" customWidth="1"/>
    <col min="11271" max="11522" width="9.140625" style="1"/>
    <col min="11523" max="11523" width="11.85546875" style="1" customWidth="1"/>
    <col min="11524" max="11524" width="49" style="1" customWidth="1"/>
    <col min="11525" max="11525" width="20" style="1" customWidth="1"/>
    <col min="11526" max="11526" width="20.5703125" style="1" customWidth="1"/>
    <col min="11527" max="11778" width="9.140625" style="1"/>
    <col min="11779" max="11779" width="11.85546875" style="1" customWidth="1"/>
    <col min="11780" max="11780" width="49" style="1" customWidth="1"/>
    <col min="11781" max="11781" width="20" style="1" customWidth="1"/>
    <col min="11782" max="11782" width="20.5703125" style="1" customWidth="1"/>
    <col min="11783" max="12034" width="9.140625" style="1"/>
    <col min="12035" max="12035" width="11.85546875" style="1" customWidth="1"/>
    <col min="12036" max="12036" width="49" style="1" customWidth="1"/>
    <col min="12037" max="12037" width="20" style="1" customWidth="1"/>
    <col min="12038" max="12038" width="20.5703125" style="1" customWidth="1"/>
    <col min="12039" max="12290" width="9.140625" style="1"/>
    <col min="12291" max="12291" width="11.85546875" style="1" customWidth="1"/>
    <col min="12292" max="12292" width="49" style="1" customWidth="1"/>
    <col min="12293" max="12293" width="20" style="1" customWidth="1"/>
    <col min="12294" max="12294" width="20.5703125" style="1" customWidth="1"/>
    <col min="12295" max="12546" width="9.140625" style="1"/>
    <col min="12547" max="12547" width="11.85546875" style="1" customWidth="1"/>
    <col min="12548" max="12548" width="49" style="1" customWidth="1"/>
    <col min="12549" max="12549" width="20" style="1" customWidth="1"/>
    <col min="12550" max="12550" width="20.5703125" style="1" customWidth="1"/>
    <col min="12551" max="12802" width="9.140625" style="1"/>
    <col min="12803" max="12803" width="11.85546875" style="1" customWidth="1"/>
    <col min="12804" max="12804" width="49" style="1" customWidth="1"/>
    <col min="12805" max="12805" width="20" style="1" customWidth="1"/>
    <col min="12806" max="12806" width="20.5703125" style="1" customWidth="1"/>
    <col min="12807" max="13058" width="9.140625" style="1"/>
    <col min="13059" max="13059" width="11.85546875" style="1" customWidth="1"/>
    <col min="13060" max="13060" width="49" style="1" customWidth="1"/>
    <col min="13061" max="13061" width="20" style="1" customWidth="1"/>
    <col min="13062" max="13062" width="20.5703125" style="1" customWidth="1"/>
    <col min="13063" max="13314" width="9.140625" style="1"/>
    <col min="13315" max="13315" width="11.85546875" style="1" customWidth="1"/>
    <col min="13316" max="13316" width="49" style="1" customWidth="1"/>
    <col min="13317" max="13317" width="20" style="1" customWidth="1"/>
    <col min="13318" max="13318" width="20.5703125" style="1" customWidth="1"/>
    <col min="13319" max="13570" width="9.140625" style="1"/>
    <col min="13571" max="13571" width="11.85546875" style="1" customWidth="1"/>
    <col min="13572" max="13572" width="49" style="1" customWidth="1"/>
    <col min="13573" max="13573" width="20" style="1" customWidth="1"/>
    <col min="13574" max="13574" width="20.5703125" style="1" customWidth="1"/>
    <col min="13575" max="13826" width="9.140625" style="1"/>
    <col min="13827" max="13827" width="11.85546875" style="1" customWidth="1"/>
    <col min="13828" max="13828" width="49" style="1" customWidth="1"/>
    <col min="13829" max="13829" width="20" style="1" customWidth="1"/>
    <col min="13830" max="13830" width="20.5703125" style="1" customWidth="1"/>
    <col min="13831" max="14082" width="9.140625" style="1"/>
    <col min="14083" max="14083" width="11.85546875" style="1" customWidth="1"/>
    <col min="14084" max="14084" width="49" style="1" customWidth="1"/>
    <col min="14085" max="14085" width="20" style="1" customWidth="1"/>
    <col min="14086" max="14086" width="20.5703125" style="1" customWidth="1"/>
    <col min="14087" max="14338" width="9.140625" style="1"/>
    <col min="14339" max="14339" width="11.85546875" style="1" customWidth="1"/>
    <col min="14340" max="14340" width="49" style="1" customWidth="1"/>
    <col min="14341" max="14341" width="20" style="1" customWidth="1"/>
    <col min="14342" max="14342" width="20.5703125" style="1" customWidth="1"/>
    <col min="14343" max="14594" width="9.140625" style="1"/>
    <col min="14595" max="14595" width="11.85546875" style="1" customWidth="1"/>
    <col min="14596" max="14596" width="49" style="1" customWidth="1"/>
    <col min="14597" max="14597" width="20" style="1" customWidth="1"/>
    <col min="14598" max="14598" width="20.5703125" style="1" customWidth="1"/>
    <col min="14599" max="14850" width="9.140625" style="1"/>
    <col min="14851" max="14851" width="11.85546875" style="1" customWidth="1"/>
    <col min="14852" max="14852" width="49" style="1" customWidth="1"/>
    <col min="14853" max="14853" width="20" style="1" customWidth="1"/>
    <col min="14854" max="14854" width="20.5703125" style="1" customWidth="1"/>
    <col min="14855" max="15106" width="9.140625" style="1"/>
    <col min="15107" max="15107" width="11.85546875" style="1" customWidth="1"/>
    <col min="15108" max="15108" width="49" style="1" customWidth="1"/>
    <col min="15109" max="15109" width="20" style="1" customWidth="1"/>
    <col min="15110" max="15110" width="20.5703125" style="1" customWidth="1"/>
    <col min="15111" max="15362" width="9.140625" style="1"/>
    <col min="15363" max="15363" width="11.85546875" style="1" customWidth="1"/>
    <col min="15364" max="15364" width="49" style="1" customWidth="1"/>
    <col min="15365" max="15365" width="20" style="1" customWidth="1"/>
    <col min="15366" max="15366" width="20.5703125" style="1" customWidth="1"/>
    <col min="15367" max="15618" width="9.140625" style="1"/>
    <col min="15619" max="15619" width="11.85546875" style="1" customWidth="1"/>
    <col min="15620" max="15620" width="49" style="1" customWidth="1"/>
    <col min="15621" max="15621" width="20" style="1" customWidth="1"/>
    <col min="15622" max="15622" width="20.5703125" style="1" customWidth="1"/>
    <col min="15623" max="15874" width="9.140625" style="1"/>
    <col min="15875" max="15875" width="11.85546875" style="1" customWidth="1"/>
    <col min="15876" max="15876" width="49" style="1" customWidth="1"/>
    <col min="15877" max="15877" width="20" style="1" customWidth="1"/>
    <col min="15878" max="15878" width="20.5703125" style="1" customWidth="1"/>
    <col min="15879" max="16130" width="9.140625" style="1"/>
    <col min="16131" max="16131" width="11.85546875" style="1" customWidth="1"/>
    <col min="16132" max="16132" width="49" style="1" customWidth="1"/>
    <col min="16133" max="16133" width="20" style="1" customWidth="1"/>
    <col min="16134" max="16134" width="20.5703125" style="1" customWidth="1"/>
    <col min="16135" max="16384" width="9.140625" style="1"/>
  </cols>
  <sheetData>
    <row r="1" spans="2:7" ht="16.5" x14ac:dyDescent="0.2">
      <c r="F1" s="2" t="s">
        <v>0</v>
      </c>
    </row>
    <row r="2" spans="2:7" ht="16.5" x14ac:dyDescent="0.2">
      <c r="F2" s="2" t="s">
        <v>39</v>
      </c>
    </row>
    <row r="3" spans="2:7" ht="16.5" x14ac:dyDescent="0.2">
      <c r="F3" s="2" t="s">
        <v>40</v>
      </c>
    </row>
    <row r="5" spans="2:7" ht="41.25" customHeight="1" x14ac:dyDescent="0.25">
      <c r="B5" s="78" t="s">
        <v>37</v>
      </c>
      <c r="C5" s="78"/>
      <c r="D5" s="78"/>
      <c r="E5" s="78"/>
      <c r="F5" s="78"/>
    </row>
    <row r="6" spans="2:7" ht="12.75" customHeight="1" x14ac:dyDescent="0.2">
      <c r="B6" s="3" t="s">
        <v>1</v>
      </c>
      <c r="C6" s="4"/>
      <c r="D6" s="79" t="s">
        <v>2</v>
      </c>
      <c r="E6" s="79"/>
      <c r="F6" s="80"/>
    </row>
    <row r="7" spans="2:7" ht="12.75" x14ac:dyDescent="0.2">
      <c r="B7" s="81" t="s">
        <v>3</v>
      </c>
      <c r="C7" s="82"/>
      <c r="D7" s="82" t="s">
        <v>4</v>
      </c>
      <c r="E7" s="82"/>
      <c r="F7" s="83"/>
    </row>
    <row r="8" spans="2:7" ht="28.5" customHeight="1" x14ac:dyDescent="0.2">
      <c r="B8" s="84" t="s">
        <v>38</v>
      </c>
      <c r="C8" s="85"/>
      <c r="D8" s="85"/>
      <c r="E8" s="85"/>
      <c r="F8" s="86"/>
    </row>
    <row r="9" spans="2:7" ht="15" customHeight="1" x14ac:dyDescent="0.2">
      <c r="B9" s="72" t="s">
        <v>5</v>
      </c>
      <c r="C9" s="73"/>
      <c r="D9" s="76" t="s">
        <v>6</v>
      </c>
      <c r="E9" s="76" t="s">
        <v>7</v>
      </c>
      <c r="F9" s="76" t="s">
        <v>8</v>
      </c>
    </row>
    <row r="10" spans="2:7" ht="15" customHeight="1" x14ac:dyDescent="0.2">
      <c r="B10" s="74"/>
      <c r="C10" s="75"/>
      <c r="D10" s="77"/>
      <c r="E10" s="77"/>
      <c r="F10" s="77"/>
    </row>
    <row r="11" spans="2:7" ht="12.75" x14ac:dyDescent="0.2">
      <c r="B11" s="60" t="s">
        <v>9</v>
      </c>
      <c r="C11" s="61"/>
      <c r="D11" s="5">
        <f>SUM(D12:D14,D15,D16)</f>
        <v>26109</v>
      </c>
      <c r="E11" s="5">
        <f>SUM(E12:E14,E15,E16)</f>
        <v>23995</v>
      </c>
      <c r="F11" s="6">
        <f>SUM(F12:F14,F15,F16)</f>
        <v>23995</v>
      </c>
    </row>
    <row r="12" spans="2:7" ht="12.75" x14ac:dyDescent="0.2">
      <c r="B12" s="62" t="s">
        <v>10</v>
      </c>
      <c r="C12" s="63"/>
      <c r="D12" s="7">
        <v>4352</v>
      </c>
      <c r="E12" s="7">
        <v>3777</v>
      </c>
      <c r="F12" s="8">
        <v>3777</v>
      </c>
    </row>
    <row r="13" spans="2:7" ht="12.75" x14ac:dyDescent="0.2">
      <c r="B13" s="9" t="s">
        <v>11</v>
      </c>
      <c r="C13" s="10"/>
      <c r="D13" s="7">
        <v>0</v>
      </c>
      <c r="E13" s="7"/>
      <c r="F13" s="8">
        <v>0</v>
      </c>
    </row>
    <row r="14" spans="2:7" ht="12.75" x14ac:dyDescent="0.2">
      <c r="B14" s="64" t="s">
        <v>12</v>
      </c>
      <c r="C14" s="65"/>
      <c r="D14" s="11">
        <v>0</v>
      </c>
      <c r="E14" s="11"/>
      <c r="F14" s="12">
        <v>0</v>
      </c>
    </row>
    <row r="15" spans="2:7" ht="39.75" customHeight="1" x14ac:dyDescent="0.2">
      <c r="B15" s="66" t="s">
        <v>13</v>
      </c>
      <c r="C15" s="67"/>
      <c r="D15" s="13">
        <v>21757</v>
      </c>
      <c r="E15" s="14">
        <v>20124</v>
      </c>
      <c r="F15" s="15">
        <v>20124</v>
      </c>
      <c r="G15" s="16"/>
    </row>
    <row r="16" spans="2:7" ht="12.75" x14ac:dyDescent="0.2">
      <c r="B16" s="68" t="s">
        <v>14</v>
      </c>
      <c r="C16" s="69"/>
      <c r="D16" s="17"/>
      <c r="E16" s="17">
        <v>94</v>
      </c>
      <c r="F16" s="18">
        <v>94</v>
      </c>
      <c r="G16" s="19"/>
    </row>
    <row r="17" spans="2:7" ht="13.5" thickBot="1" x14ac:dyDescent="0.25">
      <c r="B17" s="70"/>
      <c r="C17" s="71"/>
      <c r="D17" s="20"/>
      <c r="E17" s="20"/>
      <c r="F17" s="21"/>
      <c r="G17" s="16"/>
    </row>
    <row r="18" spans="2:7" ht="12.75" x14ac:dyDescent="0.2">
      <c r="B18" s="56" t="s">
        <v>15</v>
      </c>
      <c r="C18" s="57"/>
      <c r="D18" s="22">
        <f>SUM(D19,D36)</f>
        <v>26109</v>
      </c>
      <c r="E18" s="22">
        <f>E19+E36</f>
        <v>23995</v>
      </c>
      <c r="F18" s="23">
        <f>SUM(F19,F36)</f>
        <v>23995</v>
      </c>
    </row>
    <row r="19" spans="2:7" ht="12.75" x14ac:dyDescent="0.2">
      <c r="B19" s="58" t="s">
        <v>16</v>
      </c>
      <c r="C19" s="59"/>
      <c r="D19" s="24">
        <f>D21+D34</f>
        <v>21757</v>
      </c>
      <c r="E19" s="24">
        <f>E21+E33</f>
        <v>20218</v>
      </c>
      <c r="F19" s="24">
        <f>F21+F33</f>
        <v>20218</v>
      </c>
    </row>
    <row r="20" spans="2:7" ht="12.75" x14ac:dyDescent="0.2">
      <c r="B20" s="25" t="s">
        <v>17</v>
      </c>
      <c r="C20" s="26" t="s">
        <v>18</v>
      </c>
      <c r="D20" s="27"/>
      <c r="E20" s="27"/>
      <c r="F20" s="27"/>
      <c r="G20" s="16"/>
    </row>
    <row r="21" spans="2:7" ht="12.75" x14ac:dyDescent="0.2">
      <c r="B21" s="28">
        <v>2000</v>
      </c>
      <c r="C21" s="29" t="s">
        <v>19</v>
      </c>
      <c r="D21" s="30">
        <f>D22+D28</f>
        <v>12272</v>
      </c>
      <c r="E21" s="30">
        <f>E22+E28</f>
        <v>12270</v>
      </c>
      <c r="F21" s="30">
        <f>F22+F28</f>
        <v>12270</v>
      </c>
      <c r="G21" s="16"/>
    </row>
    <row r="22" spans="2:7" ht="12.75" x14ac:dyDescent="0.2">
      <c r="B22" s="28">
        <v>2200</v>
      </c>
      <c r="C22" s="29" t="s">
        <v>20</v>
      </c>
      <c r="D22" s="31">
        <f>D23+D27+D24+D25+D26</f>
        <v>7432</v>
      </c>
      <c r="E22" s="31">
        <f>E23+E24+E25+E26+E27</f>
        <v>7430</v>
      </c>
      <c r="F22" s="31">
        <f>F23+F27+F24+F25+F26</f>
        <v>7430</v>
      </c>
      <c r="G22" s="16"/>
    </row>
    <row r="23" spans="2:7" ht="12.75" x14ac:dyDescent="0.2">
      <c r="B23" s="32">
        <v>2231</v>
      </c>
      <c r="C23" s="33" t="s">
        <v>21</v>
      </c>
      <c r="D23" s="34">
        <v>5840</v>
      </c>
      <c r="E23" s="34">
        <v>5838</v>
      </c>
      <c r="F23" s="55">
        <f>5118+720</f>
        <v>5838</v>
      </c>
      <c r="G23" s="35"/>
    </row>
    <row r="24" spans="2:7" ht="12.75" x14ac:dyDescent="0.2">
      <c r="B24" s="32">
        <v>2239</v>
      </c>
      <c r="C24" s="33" t="s">
        <v>22</v>
      </c>
      <c r="D24" s="34">
        <v>78</v>
      </c>
      <c r="E24" s="34">
        <v>78</v>
      </c>
      <c r="F24" s="55">
        <v>78</v>
      </c>
      <c r="G24" s="35"/>
    </row>
    <row r="25" spans="2:7" ht="12.75" x14ac:dyDescent="0.2">
      <c r="B25" s="32">
        <v>2261</v>
      </c>
      <c r="C25" s="33" t="s">
        <v>23</v>
      </c>
      <c r="D25" s="34">
        <v>250</v>
      </c>
      <c r="E25" s="34">
        <v>250</v>
      </c>
      <c r="F25" s="55">
        <v>250</v>
      </c>
      <c r="G25" s="35"/>
    </row>
    <row r="26" spans="2:7" ht="12.75" x14ac:dyDescent="0.2">
      <c r="B26" s="32">
        <v>2262</v>
      </c>
      <c r="C26" s="33" t="s">
        <v>24</v>
      </c>
      <c r="D26" s="34">
        <v>0</v>
      </c>
      <c r="E26" s="34">
        <v>200</v>
      </c>
      <c r="F26" s="55">
        <v>200</v>
      </c>
      <c r="G26" s="35"/>
    </row>
    <row r="27" spans="2:7" ht="12.75" x14ac:dyDescent="0.2">
      <c r="B27" s="32">
        <v>2279</v>
      </c>
      <c r="C27" s="33" t="s">
        <v>25</v>
      </c>
      <c r="D27" s="34">
        <v>1264</v>
      </c>
      <c r="E27" s="34">
        <v>1064</v>
      </c>
      <c r="F27" s="55">
        <v>1064</v>
      </c>
      <c r="G27" s="35"/>
    </row>
    <row r="28" spans="2:7" ht="25.5" x14ac:dyDescent="0.2">
      <c r="B28" s="36">
        <v>2300</v>
      </c>
      <c r="C28" s="37" t="s">
        <v>26</v>
      </c>
      <c r="D28" s="38">
        <f>SUM(D29:D32)</f>
        <v>4840</v>
      </c>
      <c r="E28" s="38">
        <f>E29+E30+E31+E32</f>
        <v>4840</v>
      </c>
      <c r="F28" s="38">
        <f>SUM(F29:F32)</f>
        <v>4840</v>
      </c>
      <c r="G28" s="16"/>
    </row>
    <row r="29" spans="2:7" ht="12.75" x14ac:dyDescent="0.2">
      <c r="B29" s="32">
        <v>2311</v>
      </c>
      <c r="C29" s="33" t="s">
        <v>27</v>
      </c>
      <c r="D29" s="34">
        <v>480</v>
      </c>
      <c r="E29" s="34">
        <v>480</v>
      </c>
      <c r="F29" s="39">
        <v>480</v>
      </c>
      <c r="G29" s="16"/>
    </row>
    <row r="30" spans="2:7" ht="12.75" x14ac:dyDescent="0.2">
      <c r="B30" s="40">
        <v>2322</v>
      </c>
      <c r="C30" s="41" t="s">
        <v>28</v>
      </c>
      <c r="D30" s="42">
        <v>48</v>
      </c>
      <c r="E30" s="42">
        <v>48</v>
      </c>
      <c r="F30" s="43">
        <v>48</v>
      </c>
      <c r="G30" s="16"/>
    </row>
    <row r="31" spans="2:7" ht="12.75" x14ac:dyDescent="0.2">
      <c r="B31" s="40">
        <v>2341</v>
      </c>
      <c r="C31" s="41" t="s">
        <v>29</v>
      </c>
      <c r="D31" s="42">
        <v>32</v>
      </c>
      <c r="E31" s="42">
        <v>32</v>
      </c>
      <c r="F31" s="43">
        <v>32</v>
      </c>
      <c r="G31" s="16"/>
    </row>
    <row r="32" spans="2:7" ht="12.75" x14ac:dyDescent="0.2">
      <c r="B32" s="40">
        <v>2363</v>
      </c>
      <c r="C32" s="41" t="s">
        <v>30</v>
      </c>
      <c r="D32" s="42">
        <v>4280</v>
      </c>
      <c r="E32" s="42">
        <v>4280</v>
      </c>
      <c r="F32" s="43">
        <f>3744+536</f>
        <v>4280</v>
      </c>
      <c r="G32" s="16"/>
    </row>
    <row r="33" spans="2:7" ht="21.75" customHeight="1" x14ac:dyDescent="0.2">
      <c r="B33" s="44">
        <v>7700</v>
      </c>
      <c r="C33" s="45" t="s">
        <v>31</v>
      </c>
      <c r="D33" s="54">
        <f>D34</f>
        <v>9485</v>
      </c>
      <c r="E33" s="54">
        <f>E34</f>
        <v>7948</v>
      </c>
      <c r="F33" s="46">
        <f>F34</f>
        <v>7948</v>
      </c>
      <c r="G33" s="16"/>
    </row>
    <row r="34" spans="2:7" ht="12.75" x14ac:dyDescent="0.2">
      <c r="B34" s="40">
        <v>7720</v>
      </c>
      <c r="C34" s="41" t="s">
        <v>32</v>
      </c>
      <c r="D34" s="42">
        <v>9485</v>
      </c>
      <c r="E34" s="42">
        <v>7948</v>
      </c>
      <c r="F34" s="43">
        <v>7948</v>
      </c>
      <c r="G34" s="16"/>
    </row>
    <row r="35" spans="2:7" ht="12.75" x14ac:dyDescent="0.2">
      <c r="B35" s="40"/>
      <c r="C35" s="41"/>
      <c r="D35" s="42"/>
      <c r="E35" s="42"/>
      <c r="F35" s="43"/>
      <c r="G35" s="16"/>
    </row>
    <row r="36" spans="2:7" ht="12.75" x14ac:dyDescent="0.2">
      <c r="B36" s="47"/>
      <c r="C36" s="48" t="s">
        <v>33</v>
      </c>
      <c r="D36" s="49">
        <f>SUM(D37:D37)</f>
        <v>4352</v>
      </c>
      <c r="E36" s="49">
        <f>E37</f>
        <v>3777</v>
      </c>
      <c r="F36" s="49">
        <f>F37</f>
        <v>3777</v>
      </c>
      <c r="G36" s="16"/>
    </row>
    <row r="37" spans="2:7" ht="12.75" x14ac:dyDescent="0.2">
      <c r="B37" s="50"/>
      <c r="C37" s="51" t="s">
        <v>34</v>
      </c>
      <c r="D37" s="12">
        <v>4352</v>
      </c>
      <c r="E37" s="12">
        <v>3777</v>
      </c>
      <c r="F37" s="12">
        <v>3777</v>
      </c>
      <c r="G37" s="16"/>
    </row>
    <row r="38" spans="2:7" x14ac:dyDescent="0.2">
      <c r="B38" s="16"/>
      <c r="C38" s="16"/>
      <c r="D38" s="52"/>
      <c r="E38" s="52"/>
      <c r="F38" s="52"/>
      <c r="G38" s="16"/>
    </row>
    <row r="39" spans="2:7" x14ac:dyDescent="0.2">
      <c r="B39" s="16"/>
      <c r="C39" s="16"/>
      <c r="D39" s="52"/>
      <c r="E39" s="52"/>
      <c r="F39" s="52"/>
      <c r="G39" s="16"/>
    </row>
    <row r="40" spans="2:7" x14ac:dyDescent="0.2">
      <c r="B40" s="16" t="s">
        <v>35</v>
      </c>
      <c r="C40" s="16"/>
      <c r="D40" s="52"/>
      <c r="E40" s="52"/>
      <c r="F40" s="52"/>
      <c r="G40" s="16"/>
    </row>
    <row r="41" spans="2:7" x14ac:dyDescent="0.2">
      <c r="B41" s="16"/>
      <c r="C41" s="16"/>
      <c r="D41" s="52"/>
      <c r="E41" s="52"/>
      <c r="F41" s="52"/>
      <c r="G41" s="16"/>
    </row>
    <row r="42" spans="2:7" x14ac:dyDescent="0.2">
      <c r="B42" s="16" t="s">
        <v>36</v>
      </c>
      <c r="C42" s="16"/>
      <c r="D42" s="52"/>
      <c r="E42" s="52"/>
      <c r="F42" s="52"/>
      <c r="G42" s="16"/>
    </row>
    <row r="43" spans="2:7" x14ac:dyDescent="0.2">
      <c r="B43" s="16"/>
      <c r="C43" s="16"/>
      <c r="D43" s="52"/>
      <c r="E43" s="52"/>
      <c r="F43" s="52"/>
      <c r="G43" s="16"/>
    </row>
    <row r="44" spans="2:7" x14ac:dyDescent="0.2">
      <c r="B44" s="16"/>
      <c r="C44" s="16"/>
      <c r="D44" s="52"/>
      <c r="E44" s="52"/>
      <c r="F44" s="52"/>
      <c r="G44" s="16"/>
    </row>
    <row r="45" spans="2:7" x14ac:dyDescent="0.2">
      <c r="B45" s="16"/>
      <c r="C45" s="16"/>
      <c r="D45" s="52"/>
      <c r="E45" s="52"/>
      <c r="F45" s="52"/>
      <c r="G45" s="16"/>
    </row>
    <row r="46" spans="2:7" x14ac:dyDescent="0.2">
      <c r="B46" s="16"/>
      <c r="C46" s="16"/>
      <c r="D46" s="52"/>
      <c r="E46" s="52"/>
      <c r="F46" s="52"/>
      <c r="G46" s="16"/>
    </row>
    <row r="47" spans="2:7" x14ac:dyDescent="0.2">
      <c r="B47" s="16"/>
      <c r="C47" s="16"/>
      <c r="D47" s="52"/>
      <c r="E47" s="52"/>
      <c r="F47" s="52"/>
      <c r="G47" s="16"/>
    </row>
    <row r="48" spans="2:7" x14ac:dyDescent="0.2">
      <c r="B48" s="16"/>
      <c r="C48" s="16"/>
      <c r="D48" s="52"/>
      <c r="E48" s="52"/>
      <c r="F48" s="52"/>
      <c r="G48" s="16"/>
    </row>
    <row r="49" spans="2:7" x14ac:dyDescent="0.2">
      <c r="B49" s="16"/>
      <c r="C49" s="16"/>
      <c r="D49" s="52"/>
      <c r="E49" s="52"/>
      <c r="F49" s="52"/>
      <c r="G49" s="16"/>
    </row>
    <row r="50" spans="2:7" x14ac:dyDescent="0.2">
      <c r="B50" s="16"/>
      <c r="C50" s="16"/>
      <c r="D50" s="52"/>
      <c r="E50" s="52"/>
      <c r="F50" s="52"/>
      <c r="G50" s="16"/>
    </row>
    <row r="51" spans="2:7" x14ac:dyDescent="0.2">
      <c r="B51" s="16"/>
      <c r="C51" s="16"/>
      <c r="D51" s="52"/>
      <c r="E51" s="52"/>
      <c r="F51" s="52"/>
      <c r="G51" s="16"/>
    </row>
    <row r="52" spans="2:7" x14ac:dyDescent="0.2">
      <c r="B52" s="16"/>
      <c r="C52" s="16"/>
      <c r="D52" s="52"/>
      <c r="E52" s="52"/>
      <c r="F52" s="52"/>
      <c r="G52" s="16"/>
    </row>
    <row r="53" spans="2:7" x14ac:dyDescent="0.2">
      <c r="B53" s="16"/>
      <c r="C53" s="16"/>
      <c r="D53" s="52"/>
      <c r="E53" s="52"/>
      <c r="F53" s="52"/>
      <c r="G53" s="16"/>
    </row>
    <row r="54" spans="2:7" x14ac:dyDescent="0.2">
      <c r="B54" s="16"/>
      <c r="C54" s="16"/>
      <c r="D54" s="52"/>
      <c r="E54" s="52"/>
      <c r="F54" s="52"/>
      <c r="G54" s="16"/>
    </row>
    <row r="55" spans="2:7" x14ac:dyDescent="0.2">
      <c r="B55" s="16"/>
      <c r="C55" s="16"/>
      <c r="D55" s="52"/>
      <c r="E55" s="52"/>
      <c r="F55" s="52"/>
      <c r="G55" s="16"/>
    </row>
    <row r="56" spans="2:7" x14ac:dyDescent="0.2">
      <c r="B56" s="16"/>
      <c r="C56" s="16"/>
      <c r="D56" s="52"/>
      <c r="E56" s="52"/>
      <c r="F56" s="52"/>
      <c r="G56" s="16"/>
    </row>
    <row r="57" spans="2:7" x14ac:dyDescent="0.2">
      <c r="B57" s="16"/>
      <c r="C57" s="16"/>
      <c r="D57" s="52"/>
      <c r="E57" s="52"/>
      <c r="F57" s="52"/>
      <c r="G57" s="16"/>
    </row>
    <row r="58" spans="2:7" x14ac:dyDescent="0.2">
      <c r="B58" s="16"/>
      <c r="C58" s="16"/>
      <c r="D58" s="52"/>
      <c r="E58" s="52"/>
      <c r="F58" s="52"/>
      <c r="G58" s="16"/>
    </row>
    <row r="59" spans="2:7" x14ac:dyDescent="0.2">
      <c r="B59" s="16"/>
      <c r="C59" s="16"/>
      <c r="D59" s="52"/>
      <c r="E59" s="52"/>
      <c r="F59" s="52"/>
      <c r="G59" s="16"/>
    </row>
    <row r="60" spans="2:7" x14ac:dyDescent="0.2">
      <c r="D60" s="53"/>
      <c r="E60" s="53"/>
      <c r="F60" s="53"/>
    </row>
    <row r="61" spans="2:7" x14ac:dyDescent="0.2">
      <c r="D61" s="53"/>
      <c r="E61" s="53"/>
      <c r="F61" s="53"/>
    </row>
    <row r="62" spans="2:7" x14ac:dyDescent="0.2">
      <c r="D62" s="53"/>
      <c r="E62" s="53"/>
      <c r="F62" s="53"/>
    </row>
    <row r="63" spans="2:7" x14ac:dyDescent="0.2">
      <c r="D63" s="53"/>
      <c r="E63" s="53"/>
      <c r="F63" s="53"/>
    </row>
    <row r="64" spans="2:7" x14ac:dyDescent="0.2">
      <c r="D64" s="53"/>
      <c r="E64" s="53"/>
      <c r="F64" s="53"/>
    </row>
    <row r="65" spans="4:6" x14ac:dyDescent="0.2">
      <c r="D65" s="53"/>
      <c r="E65" s="53"/>
      <c r="F65" s="53"/>
    </row>
    <row r="66" spans="4:6" x14ac:dyDescent="0.2">
      <c r="D66" s="53"/>
      <c r="E66" s="53"/>
      <c r="F66" s="53"/>
    </row>
    <row r="67" spans="4:6" x14ac:dyDescent="0.2">
      <c r="D67" s="53"/>
      <c r="E67" s="53"/>
      <c r="F67" s="53"/>
    </row>
    <row r="68" spans="4:6" x14ac:dyDescent="0.2">
      <c r="D68" s="53"/>
      <c r="E68" s="53"/>
      <c r="F68" s="53"/>
    </row>
    <row r="69" spans="4:6" x14ac:dyDescent="0.2">
      <c r="D69" s="53"/>
      <c r="E69" s="53"/>
      <c r="F69" s="53"/>
    </row>
    <row r="70" spans="4:6" x14ac:dyDescent="0.2">
      <c r="D70" s="53"/>
      <c r="E70" s="53"/>
      <c r="F70" s="53"/>
    </row>
    <row r="71" spans="4:6" x14ac:dyDescent="0.2">
      <c r="D71" s="53"/>
      <c r="E71" s="53"/>
      <c r="F71" s="53"/>
    </row>
    <row r="72" spans="4:6" x14ac:dyDescent="0.2">
      <c r="D72" s="53"/>
      <c r="E72" s="53"/>
      <c r="F72" s="53"/>
    </row>
    <row r="73" spans="4:6" x14ac:dyDescent="0.2">
      <c r="D73" s="53"/>
      <c r="E73" s="53"/>
      <c r="F73" s="53"/>
    </row>
    <row r="74" spans="4:6" x14ac:dyDescent="0.2">
      <c r="D74" s="53"/>
      <c r="E74" s="53"/>
      <c r="F74" s="53"/>
    </row>
    <row r="75" spans="4:6" x14ac:dyDescent="0.2">
      <c r="D75" s="53"/>
      <c r="E75" s="53"/>
      <c r="F75" s="53"/>
    </row>
    <row r="76" spans="4:6" x14ac:dyDescent="0.2">
      <c r="D76" s="53"/>
      <c r="E76" s="53"/>
      <c r="F76" s="53"/>
    </row>
    <row r="77" spans="4:6" x14ac:dyDescent="0.2">
      <c r="D77" s="53"/>
      <c r="E77" s="53"/>
      <c r="F77" s="53"/>
    </row>
    <row r="78" spans="4:6" x14ac:dyDescent="0.2">
      <c r="D78" s="53"/>
      <c r="E78" s="53"/>
      <c r="F78" s="53"/>
    </row>
    <row r="79" spans="4:6" x14ac:dyDescent="0.2">
      <c r="D79" s="53"/>
      <c r="E79" s="53"/>
      <c r="F79" s="53"/>
    </row>
    <row r="80" spans="4:6" x14ac:dyDescent="0.2">
      <c r="D80" s="53"/>
      <c r="E80" s="53"/>
      <c r="F80" s="53"/>
    </row>
    <row r="81" spans="4:6" x14ac:dyDescent="0.2">
      <c r="D81" s="53"/>
      <c r="E81" s="53"/>
      <c r="F81" s="53"/>
    </row>
    <row r="82" spans="4:6" x14ac:dyDescent="0.2">
      <c r="D82" s="53"/>
      <c r="E82" s="53"/>
      <c r="F82" s="53"/>
    </row>
    <row r="83" spans="4:6" x14ac:dyDescent="0.2">
      <c r="D83" s="53"/>
      <c r="E83" s="53"/>
      <c r="F83" s="53"/>
    </row>
    <row r="84" spans="4:6" x14ac:dyDescent="0.2">
      <c r="D84" s="53"/>
      <c r="E84" s="53"/>
      <c r="F84" s="53"/>
    </row>
    <row r="85" spans="4:6" x14ac:dyDescent="0.2">
      <c r="D85" s="53"/>
      <c r="E85" s="53"/>
      <c r="F85" s="53"/>
    </row>
    <row r="86" spans="4:6" x14ac:dyDescent="0.2">
      <c r="D86" s="53"/>
      <c r="E86" s="53"/>
      <c r="F86" s="53"/>
    </row>
    <row r="87" spans="4:6" x14ac:dyDescent="0.2">
      <c r="D87" s="53"/>
      <c r="E87" s="53"/>
      <c r="F87" s="53"/>
    </row>
    <row r="88" spans="4:6" x14ac:dyDescent="0.2">
      <c r="D88" s="53"/>
      <c r="E88" s="53"/>
      <c r="F88" s="53"/>
    </row>
    <row r="89" spans="4:6" x14ac:dyDescent="0.2">
      <c r="D89" s="53"/>
      <c r="E89" s="53"/>
      <c r="F89" s="53"/>
    </row>
    <row r="90" spans="4:6" x14ac:dyDescent="0.2">
      <c r="D90" s="53"/>
      <c r="E90" s="53"/>
      <c r="F90" s="53"/>
    </row>
    <row r="91" spans="4:6" x14ac:dyDescent="0.2">
      <c r="D91" s="53"/>
      <c r="E91" s="53"/>
      <c r="F91" s="53"/>
    </row>
    <row r="92" spans="4:6" x14ac:dyDescent="0.2">
      <c r="D92" s="53"/>
      <c r="E92" s="53"/>
      <c r="F92" s="53"/>
    </row>
  </sheetData>
  <mergeCells count="17">
    <mergeCell ref="B9:C10"/>
    <mergeCell ref="D9:D10"/>
    <mergeCell ref="E9:E10"/>
    <mergeCell ref="F9:F10"/>
    <mergeCell ref="B5:F5"/>
    <mergeCell ref="D6:F6"/>
    <mergeCell ref="B7:C7"/>
    <mergeCell ref="D7:F7"/>
    <mergeCell ref="B8:F8"/>
    <mergeCell ref="B18:C18"/>
    <mergeCell ref="B19:C19"/>
    <mergeCell ref="B11:C11"/>
    <mergeCell ref="B12:C12"/>
    <mergeCell ref="B14:C14"/>
    <mergeCell ref="B15:C15"/>
    <mergeCell ref="B16:C16"/>
    <mergeCell ref="B17:C17"/>
  </mergeCells>
  <pageMargins left="0.39370078740157483" right="0.39370078740157483" top="0.78740157480314965" bottom="0.78740157480314965" header="0.51181102362204722" footer="0.51181102362204722"/>
  <pageSetup paperSize="9" scale="7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3.pielikums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Lietotajs2</dc:creator>
  <cp:lastModifiedBy>Anda Lisovska</cp:lastModifiedBy>
  <dcterms:created xsi:type="dcterms:W3CDTF">2019-01-16T09:34:24Z</dcterms:created>
  <dcterms:modified xsi:type="dcterms:W3CDTF">2019-03-22T09:33:49Z</dcterms:modified>
</cp:coreProperties>
</file>