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omes_sede\projekti\formatets_DS_2019_04_18\"/>
    </mc:Choice>
  </mc:AlternateContent>
  <bookViews>
    <workbookView xWindow="0" yWindow="0" windowWidth="28800" windowHeight="12135"/>
  </bookViews>
  <sheets>
    <sheet name="3_pielikums_lemumam" sheetId="2" r:id="rId1"/>
  </sheets>
  <calcPr calcId="152511"/>
</workbook>
</file>

<file path=xl/calcChain.xml><?xml version="1.0" encoding="utf-8"?>
<calcChain xmlns="http://schemas.openxmlformats.org/spreadsheetml/2006/main">
  <c r="E23" i="2" l="1"/>
  <c r="E25" i="2"/>
  <c r="E31" i="2"/>
  <c r="E29" i="2" s="1"/>
  <c r="E22" i="2" l="1"/>
  <c r="E21" i="2" s="1"/>
  <c r="F23" i="2"/>
  <c r="F31" i="2"/>
  <c r="F29" i="2" s="1"/>
  <c r="F25" i="2" l="1"/>
  <c r="F22" i="2" s="1"/>
  <c r="F21" i="2" s="1"/>
  <c r="E11" i="2" l="1"/>
  <c r="D11" i="2"/>
  <c r="D39" i="2"/>
  <c r="D25" i="2"/>
  <c r="D23" i="2"/>
  <c r="D22" i="2" s="1"/>
  <c r="D29" i="2"/>
  <c r="D34" i="2"/>
  <c r="D33" i="2" s="1"/>
  <c r="F36" i="2"/>
  <c r="E36" i="2"/>
  <c r="D21" i="2" l="1"/>
  <c r="D20" i="2" s="1"/>
  <c r="D19" i="2" s="1"/>
  <c r="F38" i="2"/>
  <c r="F34" i="2"/>
  <c r="F33" i="2" s="1"/>
  <c r="E38" i="2"/>
  <c r="E34" i="2"/>
  <c r="E33" i="2" s="1"/>
  <c r="E20" i="2" l="1"/>
  <c r="E41" i="2" s="1"/>
  <c r="E39" i="2" l="1"/>
  <c r="E19" i="2" s="1"/>
  <c r="F20" i="2" l="1"/>
  <c r="F11" i="2"/>
  <c r="F41" i="2" l="1"/>
  <c r="F39" i="2" s="1"/>
  <c r="F19" i="2"/>
</calcChain>
</file>

<file path=xl/sharedStrings.xml><?xml version="1.0" encoding="utf-8"?>
<sst xmlns="http://schemas.openxmlformats.org/spreadsheetml/2006/main" count="41" uniqueCount="39">
  <si>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</si>
  <si>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</si>
  <si>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</si>
  <si>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>Projekta īstenotājs</t>
  </si>
  <si>
    <t>Funkcionālās klasifikācijas kods</t>
  </si>
  <si>
    <t>Atlikums perioda beigās, t.sk:</t>
  </si>
  <si>
    <t xml:space="preserve">Pozīcija </t>
  </si>
  <si>
    <t>Izpilde</t>
  </si>
  <si>
    <t>Apstiprinātais plāns</t>
  </si>
  <si>
    <t>Precizētais plāns</t>
  </si>
  <si>
    <t>IEŅĒMUMI kopā, t.sk.:</t>
  </si>
  <si>
    <t>IZDEVUMI kopā, t.sk.:</t>
  </si>
  <si>
    <t>IZDEVUMI ekonomisko klasifikācijas kodu griezumā</t>
  </si>
  <si>
    <t>3.pielikums Jūrmalas pilsētas domes</t>
  </si>
  <si>
    <t>kases apgrozības līdzekļi F22010000</t>
  </si>
  <si>
    <t>atgriežamie līdzekļi  F22010020</t>
  </si>
  <si>
    <t>Jūrmalas pilsētas dome</t>
  </si>
  <si>
    <t>Pašvaldību no valsts budžeta iestādēm saņemtie transferti Eiropas Savienības politiku instrumentu un pārējās ārvalstu finanšu palīdzības līdzfinansētajiem projektiem (pasākumiem) (18.6.3.0.)</t>
  </si>
  <si>
    <t>Citi pakalpojumi</t>
  </si>
  <si>
    <t>Pārējie iepriekš neklasificētie pakalpojumu veidi</t>
  </si>
  <si>
    <t>Preces un pakalpojumi</t>
  </si>
  <si>
    <r>
      <t xml:space="preserve">Pārskats par projekta </t>
    </r>
    <r>
      <rPr>
        <b/>
        <i/>
        <sz val="12"/>
        <rFont val="Times New Roman"/>
        <family val="1"/>
        <charset val="186"/>
      </rPr>
      <t xml:space="preserve">"Atbalsts integrētu teritoriālo investīciju īstenošanai Jūrmalas pilsētas pašvaldībā" (projekta Nr.11.1.1.0/15/TP/009 ) </t>
    </r>
    <r>
      <rPr>
        <b/>
        <sz val="12"/>
        <rFont val="Times New Roman"/>
        <family val="1"/>
        <charset val="186"/>
      </rPr>
      <t>finanšu līdzekļu apguvi</t>
    </r>
  </si>
  <si>
    <t>01.110.</t>
  </si>
  <si>
    <t>Atlīdzība</t>
  </si>
  <si>
    <t>Mēnešalga</t>
  </si>
  <si>
    <t>Mēneša amatalga</t>
  </si>
  <si>
    <t>Pārējo darbinieku mēnešalga (darba alga)</t>
  </si>
  <si>
    <t>Piemaksas, prēmijas un naudas balvas</t>
  </si>
  <si>
    <t>Piemaksa par papildu darbu</t>
  </si>
  <si>
    <t>Prēmijas un naudas balvas</t>
  </si>
  <si>
    <t>Darba devēja valsts soc. apdroš. obl. iemaksas, sociāla rakstura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</si>
  <si>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</si>
  <si>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</si>
  <si>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sociālās apdrošināšanas obligātāsiemaksas</t>
  </si>
  <si>
    <t>Pakalpojumi</t>
  </si>
  <si>
    <t>Atalgojums fiziskajām personām uz tiesiskās attiecības regulējošu dokumentu pamata</t>
  </si>
  <si>
    <t>Kopējais projekta faktiski apgūtais finansējums (EUR): 16 010.40 EUR , t.sk., attiecināmās izmaksas 16 010.40 EUR , no kurām ERAF finansējums 85% un valsts budžeta finansējums 15%. Projekta īstenošanai 2018.gadā Jūrmalas pilsētas pašvaldības budžetā tika nodrošināts priekšfinansējums 4393,95 EUR apmērā.</t>
  </si>
  <si>
    <t>2019.gada 18.aprīļa lēmumam Nr.161</t>
  </si>
  <si>
    <t>(Protokols Nr.4, 15.punkts)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</si>
</sst>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i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2" borderId="1" applyNumberFormat="0" applyFont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3" fillId="0" borderId="5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Fill="1" applyBorder="1" applyAlignment="1" applyProtection="1">
      <alignment horizontal="center" vertical="top" wrapText="1"/>
    </xf>
    <xf numFmtId="0" fontId="3" fillId="0" borderId="18" xfId="0" applyFont="1" applyBorder="1"/>
    <xf numFmtId="0" fontId="3" fillId="0" borderId="19" xfId="0" applyFont="1" applyBorder="1"/>
    <xf numFmtId="0" fontId="3" fillId="0" borderId="21" xfId="0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12" fillId="0" borderId="6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0" xfId="0" applyFont="1" applyFill="1"/>
    <xf numFmtId="4" fontId="3" fillId="0" borderId="0" xfId="0" applyNumberFormat="1" applyFont="1" applyFill="1" applyBorder="1"/>
    <xf numFmtId="4" fontId="3" fillId="0" borderId="0" xfId="0" applyNumberFormat="1" applyFont="1" applyFill="1"/>
    <xf numFmtId="0" fontId="3" fillId="0" borderId="0" xfId="0" applyFont="1" applyFill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2" fillId="0" borderId="22" xfId="2" applyFont="1" applyFill="1" applyBorder="1" applyAlignment="1" applyProtection="1">
      <alignment horizontal="right" vertical="center" wrapText="1"/>
    </xf>
    <xf numFmtId="0" fontId="3" fillId="0" borderId="12" xfId="2" applyFont="1" applyFill="1" applyBorder="1" applyAlignment="1" applyProtection="1">
      <alignment horizontal="left" vertical="center" wrapText="1"/>
    </xf>
    <xf numFmtId="3" fontId="3" fillId="0" borderId="7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 vertical="center"/>
    </xf>
    <xf numFmtId="3" fontId="13" fillId="3" borderId="13" xfId="0" applyNumberFormat="1" applyFont="1" applyFill="1" applyBorder="1" applyAlignment="1">
      <alignment horizontal="right" vertical="center"/>
    </xf>
    <xf numFmtId="3" fontId="13" fillId="3" borderId="1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 wrapText="1"/>
    </xf>
    <xf numFmtId="3" fontId="12" fillId="0" borderId="4" xfId="0" applyNumberFormat="1" applyFont="1" applyFill="1" applyBorder="1" applyAlignment="1" applyProtection="1">
      <alignment horizontal="right" vertical="center" wrapText="1"/>
    </xf>
    <xf numFmtId="3" fontId="12" fillId="0" borderId="3" xfId="0" applyNumberFormat="1" applyFont="1" applyFill="1" applyBorder="1" applyAlignment="1" applyProtection="1">
      <alignment horizontal="right" vertical="center" wrapText="1"/>
    </xf>
    <xf numFmtId="3" fontId="12" fillId="0" borderId="16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>
      <alignment horizontal="right"/>
    </xf>
    <xf numFmtId="0" fontId="3" fillId="0" borderId="22" xfId="2" applyFont="1" applyFill="1" applyBorder="1" applyAlignment="1" applyProtection="1">
      <alignment horizontal="right" vertical="center" wrapText="1"/>
    </xf>
    <xf numFmtId="0" fontId="2" fillId="3" borderId="40" xfId="1" applyFont="1" applyFill="1" applyBorder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left" vertical="center" wrapText="1"/>
    </xf>
    <xf numFmtId="3" fontId="3" fillId="0" borderId="17" xfId="0" applyNumberFormat="1" applyFont="1" applyBorder="1" applyAlignment="1">
      <alignment vertical="center"/>
    </xf>
    <xf numFmtId="3" fontId="3" fillId="0" borderId="6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0" fontId="14" fillId="0" borderId="19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3" fillId="0" borderId="20" xfId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 applyProtection="1">
      <alignment horizontal="right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left" vertical="center" wrapText="1"/>
    </xf>
    <xf numFmtId="3" fontId="12" fillId="4" borderId="4" xfId="0" applyNumberFormat="1" applyFont="1" applyFill="1" applyBorder="1" applyAlignment="1">
      <alignment horizontal="right"/>
    </xf>
    <xf numFmtId="0" fontId="3" fillId="0" borderId="34" xfId="1" applyFont="1" applyFill="1" applyBorder="1" applyAlignment="1" applyProtection="1">
      <alignment horizontal="left" vertical="center" wrapText="1"/>
    </xf>
    <xf numFmtId="0" fontId="3" fillId="0" borderId="33" xfId="1" applyFont="1" applyFill="1" applyBorder="1" applyAlignment="1" applyProtection="1">
      <alignment horizontal="center" vertical="center" wrapText="1"/>
    </xf>
    <xf numFmtId="3" fontId="2" fillId="3" borderId="39" xfId="0" applyNumberFormat="1" applyFont="1" applyFill="1" applyBorder="1" applyAlignment="1" applyProtection="1">
      <alignment horizontal="right" vertical="center" wrapText="1"/>
    </xf>
    <xf numFmtId="0" fontId="2" fillId="0" borderId="20" xfId="1" applyFont="1" applyFill="1" applyBorder="1" applyAlignment="1" applyProtection="1">
      <alignment horizontal="left" vertical="center" wrapText="1"/>
    </xf>
    <xf numFmtId="0" fontId="3" fillId="0" borderId="22" xfId="1" applyFont="1" applyFill="1" applyBorder="1" applyAlignment="1" applyProtection="1">
      <alignment horizontal="left" vertical="center" wrapText="1"/>
    </xf>
    <xf numFmtId="3" fontId="12" fillId="0" borderId="41" xfId="0" applyNumberFormat="1" applyFont="1" applyFill="1" applyBorder="1" applyAlignment="1" applyProtection="1">
      <alignment horizontal="right" vertical="center" wrapText="1"/>
    </xf>
    <xf numFmtId="0" fontId="3" fillId="0" borderId="33" xfId="1" applyFont="1" applyFill="1" applyBorder="1" applyAlignment="1" applyProtection="1">
      <alignment horizontal="right" vertical="center" wrapText="1"/>
    </xf>
    <xf numFmtId="0" fontId="2" fillId="3" borderId="42" xfId="1" applyFont="1" applyFill="1" applyBorder="1" applyAlignment="1" applyProtection="1">
      <alignment horizontal="left" vertical="center" wrapText="1"/>
    </xf>
    <xf numFmtId="0" fontId="2" fillId="0" borderId="43" xfId="1" applyFont="1" applyFill="1" applyBorder="1" applyAlignment="1" applyProtection="1">
      <alignment horizontal="left" vertical="center" wrapText="1"/>
    </xf>
    <xf numFmtId="0" fontId="3" fillId="0" borderId="44" xfId="1" applyFont="1" applyFill="1" applyBorder="1" applyAlignment="1" applyProtection="1">
      <alignment horizontal="left" vertical="center" wrapText="1"/>
    </xf>
    <xf numFmtId="3" fontId="3" fillId="0" borderId="45" xfId="0" applyNumberFormat="1" applyFont="1" applyFill="1" applyBorder="1" applyAlignment="1" applyProtection="1">
      <alignment horizontal="right" vertical="center" wrapText="1"/>
    </xf>
    <xf numFmtId="3" fontId="12" fillId="3" borderId="11" xfId="0" applyNumberFormat="1" applyFont="1" applyFill="1" applyBorder="1" applyAlignment="1" applyProtection="1">
      <alignment horizontal="right" vertical="center" wrapText="1"/>
    </xf>
    <xf numFmtId="0" fontId="3" fillId="0" borderId="5" xfId="1" applyFont="1" applyFill="1" applyBorder="1" applyAlignment="1" applyProtection="1">
      <alignment horizontal="right" vertical="center" wrapText="1"/>
    </xf>
    <xf numFmtId="0" fontId="3" fillId="0" borderId="27" xfId="1" applyFont="1" applyFill="1" applyBorder="1" applyAlignment="1" applyProtection="1">
      <alignment horizontal="left" vertical="center" wrapText="1"/>
    </xf>
    <xf numFmtId="3" fontId="2" fillId="0" borderId="31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/>
    <xf numFmtId="3" fontId="13" fillId="3" borderId="11" xfId="0" applyNumberFormat="1" applyFont="1" applyFill="1" applyBorder="1" applyAlignment="1"/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2" fillId="0" borderId="24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3" fillId="0" borderId="7" xfId="2" applyFont="1" applyFill="1" applyBorder="1" applyAlignment="1" applyProtection="1">
      <alignment horizontal="left" vertical="center" wrapText="1"/>
    </xf>
    <xf numFmtId="0" fontId="3" fillId="0" borderId="36" xfId="2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" borderId="40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" fillId="0" borderId="3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0"/>
  <sheetViews>
    <sheetView tabSelected="1" zoomScale="115" zoomScaleNormal="115" workbookViewId="0">
      <selection activeCell="D3" sqref="D3:F3"/>
    </sheetView>
  </sheetViews>
  <sheetFormatPr defaultRowHeight="12" x14ac:dyDescent="0.2"/>
  <cols>
    <col min="1" max="1" width="9.140625" style="1"/>
    <col min="2" max="2" width="11.85546875" style="1" customWidth="1"/>
    <col min="3" max="3" width="34.7109375" style="1" customWidth="1"/>
    <col min="4" max="4" width="17.140625" style="1" customWidth="1"/>
    <col min="5" max="5" width="16.85546875" style="20" customWidth="1"/>
    <col min="6" max="6" width="19.85546875" style="1" customWidth="1"/>
    <col min="7" max="16384" width="9.140625" style="1"/>
  </cols>
  <sheetData>
    <row r="1" spans="2:9" ht="16.5" x14ac:dyDescent="0.2">
      <c r="C1" s="95" t="s">
        <v>13</v>
      </c>
      <c r="D1" s="95"/>
      <c r="E1" s="95"/>
      <c r="F1" s="95"/>
      <c r="G1" s="21"/>
    </row>
    <row r="2" spans="2:9" ht="16.5" x14ac:dyDescent="0.2">
      <c r="C2" s="95" t="s">
        <v>37</v>
      </c>
      <c r="D2" s="95"/>
      <c r="E2" s="95"/>
      <c r="F2" s="95"/>
      <c r="G2" s="21"/>
    </row>
    <row r="3" spans="2:9" ht="16.5" x14ac:dyDescent="0.2">
      <c r="D3" s="108" t="s">
        <v>38</v>
      </c>
      <c r="E3" s="108"/>
      <c r="F3" s="108"/>
      <c r="G3" s="21"/>
    </row>
    <row r="4" spans="2:9" x14ac:dyDescent="0.2">
      <c r="G4" s="21"/>
    </row>
    <row r="5" spans="2:9" ht="46.5" customHeight="1" x14ac:dyDescent="0.25">
      <c r="B5" s="78" t="s">
        <v>21</v>
      </c>
      <c r="C5" s="78"/>
      <c r="D5" s="78"/>
      <c r="E5" s="78"/>
      <c r="F5" s="78"/>
      <c r="G5" s="21"/>
    </row>
    <row r="6" spans="2:9" ht="18.75" customHeight="1" x14ac:dyDescent="0.2">
      <c r="B6" s="8" t="s">
        <v>3</v>
      </c>
      <c r="C6" s="9"/>
      <c r="D6" s="79" t="s">
        <v>16</v>
      </c>
      <c r="E6" s="79"/>
      <c r="F6" s="80"/>
      <c r="G6" s="21"/>
    </row>
    <row r="7" spans="2:9" x14ac:dyDescent="0.2">
      <c r="B7" s="81" t="s">
        <v>4</v>
      </c>
      <c r="C7" s="82"/>
      <c r="D7" s="82" t="s">
        <v>22</v>
      </c>
      <c r="E7" s="82"/>
      <c r="F7" s="83"/>
      <c r="G7" s="21"/>
    </row>
    <row r="8" spans="2:9" ht="39" customHeight="1" x14ac:dyDescent="0.2">
      <c r="B8" s="84" t="s">
        <v>36</v>
      </c>
      <c r="C8" s="85"/>
      <c r="D8" s="85"/>
      <c r="E8" s="85"/>
      <c r="F8" s="86"/>
      <c r="G8" s="21"/>
    </row>
    <row r="9" spans="2:9" x14ac:dyDescent="0.2">
      <c r="B9" s="109" t="s">
        <v>6</v>
      </c>
      <c r="C9" s="110"/>
      <c r="D9" s="113" t="s">
        <v>8</v>
      </c>
      <c r="E9" s="113" t="s">
        <v>9</v>
      </c>
      <c r="F9" s="76" t="s">
        <v>7</v>
      </c>
      <c r="G9" s="21"/>
    </row>
    <row r="10" spans="2:9" ht="15" customHeight="1" x14ac:dyDescent="0.2">
      <c r="B10" s="111"/>
      <c r="C10" s="112"/>
      <c r="D10" s="114"/>
      <c r="E10" s="114"/>
      <c r="F10" s="77"/>
      <c r="G10" s="21"/>
    </row>
    <row r="11" spans="2:9" x14ac:dyDescent="0.2">
      <c r="B11" s="89" t="s">
        <v>10</v>
      </c>
      <c r="C11" s="90"/>
      <c r="D11" s="36">
        <f>SUM(D12:D14,D15)</f>
        <v>51333</v>
      </c>
      <c r="E11" s="37">
        <f>SUM(E12:E14,E15,E16:E16,E17)</f>
        <v>20983</v>
      </c>
      <c r="F11" s="38">
        <f>F12+F13+F14+F15+F16</f>
        <v>20404</v>
      </c>
      <c r="G11" s="21"/>
    </row>
    <row r="12" spans="2:9" x14ac:dyDescent="0.2">
      <c r="B12" s="91" t="s">
        <v>0</v>
      </c>
      <c r="C12" s="92"/>
      <c r="D12" s="27">
        <v>4667</v>
      </c>
      <c r="E12" s="28">
        <v>4683</v>
      </c>
      <c r="F12" s="58">
        <v>4394</v>
      </c>
      <c r="G12" s="22"/>
    </row>
    <row r="13" spans="2:9" x14ac:dyDescent="0.2">
      <c r="B13" s="5" t="s">
        <v>2</v>
      </c>
      <c r="C13" s="6"/>
      <c r="D13" s="27">
        <v>0</v>
      </c>
      <c r="E13" s="28">
        <v>0</v>
      </c>
      <c r="F13" s="29">
        <v>0</v>
      </c>
      <c r="G13" s="22"/>
    </row>
    <row r="14" spans="2:9" ht="14.25" customHeight="1" x14ac:dyDescent="0.2">
      <c r="B14" s="98" t="s">
        <v>1</v>
      </c>
      <c r="C14" s="99"/>
      <c r="D14" s="11">
        <v>0</v>
      </c>
      <c r="E14" s="14">
        <v>0</v>
      </c>
      <c r="F14" s="14">
        <v>0</v>
      </c>
      <c r="G14" s="23"/>
      <c r="I14" s="3"/>
    </row>
    <row r="15" spans="2:9" ht="38.25" customHeight="1" x14ac:dyDescent="0.2">
      <c r="B15" s="100" t="s">
        <v>17</v>
      </c>
      <c r="C15" s="101"/>
      <c r="D15" s="27">
        <v>46666</v>
      </c>
      <c r="E15" s="28">
        <v>16300</v>
      </c>
      <c r="F15" s="29">
        <v>16010</v>
      </c>
      <c r="G15" s="24"/>
    </row>
    <row r="16" spans="2:9" x14ac:dyDescent="0.2">
      <c r="B16" s="102"/>
      <c r="C16" s="103"/>
      <c r="D16" s="30"/>
      <c r="E16" s="31"/>
      <c r="F16" s="32"/>
      <c r="G16" s="23"/>
    </row>
    <row r="17" spans="2:8" ht="27.75" hidden="1" customHeight="1" thickBot="1" x14ac:dyDescent="0.25">
      <c r="B17" s="104"/>
      <c r="C17" s="105"/>
      <c r="D17" s="33"/>
      <c r="E17" s="34"/>
      <c r="F17" s="35"/>
      <c r="G17" s="22"/>
    </row>
    <row r="18" spans="2:8" x14ac:dyDescent="0.2">
      <c r="B18" s="106"/>
      <c r="C18" s="107"/>
      <c r="D18" s="43"/>
      <c r="E18" s="35"/>
      <c r="F18" s="35"/>
      <c r="G18" s="22"/>
    </row>
    <row r="19" spans="2:8" x14ac:dyDescent="0.2">
      <c r="B19" s="93" t="s">
        <v>11</v>
      </c>
      <c r="C19" s="94"/>
      <c r="D19" s="74">
        <f>D20+D39</f>
        <v>51333</v>
      </c>
      <c r="E19" s="75">
        <f>E20+E39</f>
        <v>20983</v>
      </c>
      <c r="F19" s="75">
        <f>F20+F39</f>
        <v>20404</v>
      </c>
      <c r="G19" s="22"/>
    </row>
    <row r="20" spans="2:8" x14ac:dyDescent="0.2">
      <c r="B20" s="96" t="s">
        <v>12</v>
      </c>
      <c r="C20" s="97"/>
      <c r="D20" s="73">
        <f>D21+D33</f>
        <v>46666</v>
      </c>
      <c r="E20" s="73">
        <f>E21+E33</f>
        <v>16300</v>
      </c>
      <c r="F20" s="73">
        <f>F21+F33</f>
        <v>16010</v>
      </c>
      <c r="G20" s="22"/>
    </row>
    <row r="21" spans="2:8" x14ac:dyDescent="0.2">
      <c r="B21" s="45">
        <v>1000</v>
      </c>
      <c r="C21" s="46" t="s">
        <v>23</v>
      </c>
      <c r="D21" s="61">
        <f>D22+D29</f>
        <v>19242</v>
      </c>
      <c r="E21" s="61">
        <f>E22+E29</f>
        <v>16300</v>
      </c>
      <c r="F21" s="61">
        <f>F22+F29</f>
        <v>16010</v>
      </c>
      <c r="G21" s="47"/>
      <c r="H21" s="3"/>
    </row>
    <row r="22" spans="2:8" x14ac:dyDescent="0.2">
      <c r="B22" s="57">
        <v>1100</v>
      </c>
      <c r="C22" s="55" t="s">
        <v>24</v>
      </c>
      <c r="D22" s="64">
        <f>D23+D25+D28</f>
        <v>15564</v>
      </c>
      <c r="E22" s="64">
        <f>E23+E25+E28</f>
        <v>12663</v>
      </c>
      <c r="F22" s="64">
        <f>F23+F25+F28</f>
        <v>12430</v>
      </c>
      <c r="G22" s="23"/>
      <c r="H22" s="3"/>
    </row>
    <row r="23" spans="2:8" x14ac:dyDescent="0.2">
      <c r="B23" s="52">
        <v>1110</v>
      </c>
      <c r="C23" s="56" t="s">
        <v>25</v>
      </c>
      <c r="D23" s="39">
        <f>D24</f>
        <v>12705</v>
      </c>
      <c r="E23" s="40">
        <f>E24</f>
        <v>11243</v>
      </c>
      <c r="F23" s="40">
        <f>F24</f>
        <v>11109</v>
      </c>
      <c r="G23" s="23"/>
      <c r="H23" s="3"/>
    </row>
    <row r="24" spans="2:8" x14ac:dyDescent="0.2">
      <c r="B24" s="53">
        <v>1119</v>
      </c>
      <c r="C24" s="56" t="s">
        <v>26</v>
      </c>
      <c r="D24" s="39">
        <v>12705</v>
      </c>
      <c r="E24" s="40">
        <v>11243</v>
      </c>
      <c r="F24" s="40">
        <v>11109</v>
      </c>
      <c r="G24" s="23"/>
      <c r="H24" s="3"/>
    </row>
    <row r="25" spans="2:8" x14ac:dyDescent="0.2">
      <c r="B25" s="52">
        <v>1140</v>
      </c>
      <c r="C25" s="56" t="s">
        <v>27</v>
      </c>
      <c r="D25" s="39">
        <f>D26+D27</f>
        <v>1059</v>
      </c>
      <c r="E25" s="39">
        <f>E26+E27</f>
        <v>1420</v>
      </c>
      <c r="F25" s="39">
        <f>F26+F27</f>
        <v>1321</v>
      </c>
      <c r="G25" s="23"/>
      <c r="H25" s="3"/>
    </row>
    <row r="26" spans="2:8" x14ac:dyDescent="0.2">
      <c r="B26" s="53">
        <v>1147</v>
      </c>
      <c r="C26" s="56" t="s">
        <v>28</v>
      </c>
      <c r="D26" s="41">
        <v>1059</v>
      </c>
      <c r="E26" s="41">
        <v>937</v>
      </c>
      <c r="F26" s="41">
        <v>838</v>
      </c>
      <c r="G26" s="23"/>
      <c r="H26" s="3"/>
    </row>
    <row r="27" spans="2:8" x14ac:dyDescent="0.2">
      <c r="B27" s="53">
        <v>1148</v>
      </c>
      <c r="C27" s="56" t="s">
        <v>29</v>
      </c>
      <c r="D27" s="39">
        <v>0</v>
      </c>
      <c r="E27" s="42">
        <v>483</v>
      </c>
      <c r="F27" s="41">
        <v>483</v>
      </c>
      <c r="G27" s="23"/>
      <c r="H27" s="3"/>
    </row>
    <row r="28" spans="2:8" ht="24" x14ac:dyDescent="0.2">
      <c r="B28" s="60">
        <v>1150</v>
      </c>
      <c r="C28" s="59" t="s">
        <v>35</v>
      </c>
      <c r="D28" s="39">
        <v>1800</v>
      </c>
      <c r="E28" s="41">
        <v>0</v>
      </c>
      <c r="F28" s="41">
        <v>0</v>
      </c>
      <c r="G28" s="23"/>
      <c r="H28" s="3"/>
    </row>
    <row r="29" spans="2:8" ht="24" x14ac:dyDescent="0.2">
      <c r="B29" s="62">
        <v>1200</v>
      </c>
      <c r="C29" s="63" t="s">
        <v>30</v>
      </c>
      <c r="D29" s="39">
        <f>D30</f>
        <v>3678</v>
      </c>
      <c r="E29" s="39">
        <f>E30+E31</f>
        <v>3637</v>
      </c>
      <c r="F29" s="39">
        <f>F30+F31</f>
        <v>3580</v>
      </c>
      <c r="G29" s="23"/>
      <c r="H29" s="3"/>
    </row>
    <row r="30" spans="2:8" ht="24" x14ac:dyDescent="0.2">
      <c r="B30" s="54">
        <v>1210</v>
      </c>
      <c r="C30" s="55" t="s">
        <v>31</v>
      </c>
      <c r="D30" s="42">
        <v>3678</v>
      </c>
      <c r="E30" s="42">
        <v>3148</v>
      </c>
      <c r="F30" s="42">
        <v>3092</v>
      </c>
      <c r="G30" s="23"/>
      <c r="H30" s="3"/>
    </row>
    <row r="31" spans="2:8" ht="24" x14ac:dyDescent="0.2">
      <c r="B31" s="52">
        <v>1220</v>
      </c>
      <c r="C31" s="56" t="s">
        <v>32</v>
      </c>
      <c r="D31" s="49">
        <v>0</v>
      </c>
      <c r="E31" s="41">
        <f>E32</f>
        <v>489</v>
      </c>
      <c r="F31" s="41">
        <f>F32</f>
        <v>488</v>
      </c>
      <c r="G31" s="23"/>
      <c r="H31" s="3"/>
    </row>
    <row r="32" spans="2:8" ht="48" x14ac:dyDescent="0.2">
      <c r="B32" s="65">
        <v>1221</v>
      </c>
      <c r="C32" s="59" t="s">
        <v>33</v>
      </c>
      <c r="D32" s="69">
        <v>0</v>
      </c>
      <c r="E32" s="69">
        <v>489</v>
      </c>
      <c r="F32" s="69">
        <v>488</v>
      </c>
      <c r="G32" s="23"/>
      <c r="H32" s="3"/>
    </row>
    <row r="33" spans="2:8" x14ac:dyDescent="0.2">
      <c r="B33" s="45">
        <v>2000</v>
      </c>
      <c r="C33" s="66" t="s">
        <v>20</v>
      </c>
      <c r="D33" s="70">
        <f>D34</f>
        <v>27424</v>
      </c>
      <c r="E33" s="70">
        <f>E34</f>
        <v>0</v>
      </c>
      <c r="F33" s="70">
        <f>F34</f>
        <v>0</v>
      </c>
      <c r="G33" s="23"/>
      <c r="H33" s="3"/>
    </row>
    <row r="34" spans="2:8" x14ac:dyDescent="0.2">
      <c r="B34" s="67">
        <v>2200</v>
      </c>
      <c r="C34" s="68" t="s">
        <v>34</v>
      </c>
      <c r="D34" s="39">
        <f>D36+D38</f>
        <v>27424</v>
      </c>
      <c r="E34" s="39">
        <f>E37</f>
        <v>0</v>
      </c>
      <c r="F34" s="39">
        <f>F37</f>
        <v>0</v>
      </c>
      <c r="G34" s="23"/>
      <c r="H34" s="3"/>
    </row>
    <row r="35" spans="2:8" x14ac:dyDescent="0.2">
      <c r="B35" s="54">
        <v>2270</v>
      </c>
      <c r="C35" s="55" t="s">
        <v>18</v>
      </c>
      <c r="D35" s="49"/>
      <c r="E35" s="41">
        <v>0</v>
      </c>
      <c r="F35" s="41">
        <v>0</v>
      </c>
      <c r="G35" s="23"/>
      <c r="H35" s="3"/>
    </row>
    <row r="36" spans="2:8" ht="12.75" customHeight="1" x14ac:dyDescent="0.2">
      <c r="B36" s="53">
        <v>2239</v>
      </c>
      <c r="C36" s="56" t="s">
        <v>19</v>
      </c>
      <c r="D36" s="49">
        <v>14520</v>
      </c>
      <c r="E36" s="49">
        <f>E35</f>
        <v>0</v>
      </c>
      <c r="F36" s="49">
        <f>F35</f>
        <v>0</v>
      </c>
      <c r="G36" s="23"/>
      <c r="H36" s="3"/>
    </row>
    <row r="37" spans="2:8" x14ac:dyDescent="0.2">
      <c r="B37" s="52">
        <v>2270</v>
      </c>
      <c r="C37" s="56" t="s">
        <v>18</v>
      </c>
      <c r="D37" s="49"/>
      <c r="E37" s="41">
        <v>0</v>
      </c>
      <c r="F37" s="41">
        <v>0</v>
      </c>
      <c r="G37" s="23"/>
      <c r="H37" s="3"/>
    </row>
    <row r="38" spans="2:8" ht="12.75" customHeight="1" x14ac:dyDescent="0.2">
      <c r="B38" s="71">
        <v>2279</v>
      </c>
      <c r="C38" s="72" t="s">
        <v>19</v>
      </c>
      <c r="D38" s="48">
        <v>12904</v>
      </c>
      <c r="E38" s="48">
        <f>E37</f>
        <v>0</v>
      </c>
      <c r="F38" s="48">
        <f>F37</f>
        <v>0</v>
      </c>
      <c r="G38" s="23"/>
      <c r="H38" s="3"/>
    </row>
    <row r="39" spans="2:8" ht="12.75" customHeight="1" x14ac:dyDescent="0.2">
      <c r="B39" s="87" t="s">
        <v>5</v>
      </c>
      <c r="C39" s="88"/>
      <c r="D39" s="43">
        <f>SUM(D40:D41)</f>
        <v>4667</v>
      </c>
      <c r="E39" s="35">
        <f>SUM(E40:E41)</f>
        <v>4683</v>
      </c>
      <c r="F39" s="32">
        <f>SUM(F40:F41)</f>
        <v>4394</v>
      </c>
      <c r="G39" s="22"/>
      <c r="H39" s="3"/>
    </row>
    <row r="40" spans="2:8" ht="12.75" customHeight="1" x14ac:dyDescent="0.2">
      <c r="B40" s="26"/>
      <c r="C40" s="44" t="s">
        <v>14</v>
      </c>
      <c r="D40" s="43"/>
      <c r="E40" s="43"/>
      <c r="F40" s="43"/>
      <c r="G40" s="22"/>
      <c r="H40" s="3"/>
    </row>
    <row r="41" spans="2:8" x14ac:dyDescent="0.2">
      <c r="B41" s="7"/>
      <c r="C41" s="25" t="s">
        <v>15</v>
      </c>
      <c r="D41" s="35">
        <v>4667</v>
      </c>
      <c r="E41" s="43">
        <f>E12+E13+E14+E15-E20</f>
        <v>4683</v>
      </c>
      <c r="F41" s="43">
        <f>F12+F13+F14+F15-F20</f>
        <v>4394</v>
      </c>
      <c r="G41" s="22"/>
      <c r="H41" s="3"/>
    </row>
    <row r="42" spans="2:8" x14ac:dyDescent="0.2">
      <c r="B42" s="4"/>
      <c r="C42" s="10"/>
      <c r="D42" s="11"/>
      <c r="E42" s="14"/>
      <c r="F42" s="14"/>
      <c r="G42" s="22"/>
      <c r="H42" s="3"/>
    </row>
    <row r="43" spans="2:8" x14ac:dyDescent="0.2">
      <c r="B43" s="50"/>
      <c r="C43" s="50"/>
      <c r="D43" s="50"/>
      <c r="E43" s="50"/>
      <c r="F43" s="50"/>
      <c r="G43" s="2"/>
    </row>
    <row r="44" spans="2:8" ht="18" customHeight="1" x14ac:dyDescent="0.2">
      <c r="B44" s="51"/>
      <c r="C44" s="51"/>
      <c r="D44" s="51"/>
      <c r="E44" s="51"/>
      <c r="F44" s="51"/>
      <c r="G44" s="2"/>
    </row>
    <row r="45" spans="2:8" x14ac:dyDescent="0.2">
      <c r="B45" s="2"/>
      <c r="C45" s="2"/>
      <c r="D45" s="12"/>
      <c r="E45" s="15"/>
      <c r="F45" s="15"/>
      <c r="G45" s="2"/>
    </row>
    <row r="46" spans="2:8" x14ac:dyDescent="0.2">
      <c r="B46" s="2"/>
      <c r="C46" s="2"/>
      <c r="D46" s="12"/>
      <c r="E46" s="15"/>
      <c r="F46" s="15"/>
      <c r="G46" s="2"/>
    </row>
    <row r="47" spans="2:8" x14ac:dyDescent="0.2">
      <c r="B47" s="2"/>
      <c r="C47" s="2"/>
      <c r="D47" s="12"/>
      <c r="E47" s="15"/>
      <c r="F47" s="15"/>
      <c r="G47" s="2"/>
    </row>
    <row r="48" spans="2:8" x14ac:dyDescent="0.2">
      <c r="B48" s="2"/>
      <c r="C48" s="2"/>
      <c r="D48" s="12"/>
      <c r="E48" s="15"/>
      <c r="F48" s="15"/>
      <c r="G48" s="2"/>
    </row>
    <row r="49" spans="2:7" x14ac:dyDescent="0.2">
      <c r="B49" s="2"/>
      <c r="C49" s="2"/>
      <c r="D49" s="18"/>
      <c r="E49" s="15"/>
      <c r="F49" s="15"/>
      <c r="G49" s="2"/>
    </row>
    <row r="50" spans="2:7" x14ac:dyDescent="0.2">
      <c r="B50" s="2"/>
      <c r="C50" s="2"/>
      <c r="D50" s="18"/>
      <c r="E50" s="15"/>
      <c r="F50" s="15"/>
      <c r="G50" s="2"/>
    </row>
    <row r="51" spans="2:7" x14ac:dyDescent="0.2">
      <c r="B51" s="2"/>
      <c r="C51" s="2"/>
      <c r="D51" s="18"/>
      <c r="E51" s="15"/>
      <c r="F51" s="15"/>
      <c r="G51" s="2"/>
    </row>
    <row r="52" spans="2:7" x14ac:dyDescent="0.2">
      <c r="B52" s="2"/>
      <c r="C52" s="2"/>
      <c r="D52" s="18"/>
      <c r="E52" s="15"/>
      <c r="F52" s="15"/>
      <c r="G52" s="2"/>
    </row>
    <row r="53" spans="2:7" x14ac:dyDescent="0.2">
      <c r="B53" s="2"/>
      <c r="C53" s="2"/>
      <c r="D53" s="18"/>
      <c r="E53" s="15"/>
      <c r="F53" s="15"/>
      <c r="G53" s="2"/>
    </row>
    <row r="54" spans="2:7" x14ac:dyDescent="0.2">
      <c r="B54" s="2"/>
      <c r="C54" s="2"/>
      <c r="D54" s="18"/>
      <c r="E54" s="15"/>
      <c r="F54" s="15"/>
      <c r="G54" s="2"/>
    </row>
    <row r="55" spans="2:7" x14ac:dyDescent="0.2">
      <c r="B55" s="2"/>
      <c r="C55" s="2"/>
      <c r="D55" s="18"/>
      <c r="E55" s="15"/>
      <c r="F55" s="15"/>
      <c r="G55" s="2"/>
    </row>
    <row r="56" spans="2:7" x14ac:dyDescent="0.2">
      <c r="B56" s="2"/>
      <c r="C56" s="2"/>
      <c r="D56" s="18"/>
      <c r="E56" s="15"/>
      <c r="F56" s="15"/>
      <c r="G56" s="2"/>
    </row>
    <row r="57" spans="2:7" x14ac:dyDescent="0.2">
      <c r="B57" s="2"/>
      <c r="C57" s="2"/>
      <c r="D57" s="18"/>
      <c r="E57" s="15"/>
      <c r="F57" s="15"/>
      <c r="G57" s="2"/>
    </row>
    <row r="58" spans="2:7" x14ac:dyDescent="0.2">
      <c r="B58" s="2"/>
      <c r="C58" s="2"/>
      <c r="D58" s="18"/>
      <c r="E58" s="15"/>
      <c r="F58" s="15"/>
      <c r="G58" s="2"/>
    </row>
    <row r="59" spans="2:7" x14ac:dyDescent="0.2">
      <c r="B59" s="2"/>
      <c r="C59" s="2"/>
      <c r="D59" s="18"/>
      <c r="E59" s="15"/>
      <c r="F59" s="15"/>
      <c r="G59" s="2"/>
    </row>
    <row r="60" spans="2:7" x14ac:dyDescent="0.2">
      <c r="B60" s="2"/>
      <c r="C60" s="2"/>
      <c r="D60" s="18"/>
      <c r="E60" s="15"/>
      <c r="F60" s="15"/>
      <c r="G60" s="2"/>
    </row>
    <row r="61" spans="2:7" x14ac:dyDescent="0.2">
      <c r="B61" s="2"/>
      <c r="C61" s="2"/>
      <c r="D61" s="18"/>
      <c r="E61" s="15"/>
      <c r="F61" s="15"/>
      <c r="G61" s="2"/>
    </row>
    <row r="62" spans="2:7" x14ac:dyDescent="0.2">
      <c r="B62" s="2"/>
      <c r="C62" s="2"/>
      <c r="D62" s="18"/>
      <c r="E62" s="15"/>
      <c r="F62" s="15"/>
      <c r="G62" s="2"/>
    </row>
    <row r="63" spans="2:7" x14ac:dyDescent="0.2">
      <c r="B63" s="2"/>
      <c r="C63" s="2"/>
      <c r="D63" s="18"/>
      <c r="E63" s="15"/>
      <c r="F63" s="15"/>
      <c r="G63" s="2"/>
    </row>
    <row r="64" spans="2:7" x14ac:dyDescent="0.2">
      <c r="B64" s="2"/>
      <c r="C64" s="2"/>
      <c r="D64" s="18"/>
      <c r="E64" s="15"/>
      <c r="F64" s="15"/>
      <c r="G64" s="2"/>
    </row>
    <row r="65" spans="2:7" x14ac:dyDescent="0.2">
      <c r="B65" s="2"/>
      <c r="C65" s="2"/>
      <c r="D65" s="18"/>
      <c r="E65" s="15"/>
      <c r="F65" s="15"/>
      <c r="G65" s="2"/>
    </row>
    <row r="66" spans="2:7" x14ac:dyDescent="0.2">
      <c r="B66" s="2"/>
      <c r="C66" s="2"/>
      <c r="D66" s="18"/>
      <c r="E66" s="15"/>
      <c r="F66" s="15"/>
      <c r="G66" s="2"/>
    </row>
    <row r="67" spans="2:7" x14ac:dyDescent="0.2">
      <c r="D67" s="19"/>
      <c r="E67" s="16"/>
      <c r="F67" s="16"/>
    </row>
    <row r="68" spans="2:7" x14ac:dyDescent="0.2">
      <c r="D68" s="19"/>
      <c r="E68" s="16"/>
      <c r="F68" s="16"/>
    </row>
    <row r="69" spans="2:7" x14ac:dyDescent="0.2">
      <c r="D69" s="19"/>
      <c r="E69" s="16"/>
      <c r="F69" s="16"/>
    </row>
    <row r="70" spans="2:7" x14ac:dyDescent="0.2">
      <c r="D70" s="19"/>
      <c r="E70" s="16"/>
      <c r="F70" s="16"/>
    </row>
    <row r="71" spans="2:7" x14ac:dyDescent="0.2">
      <c r="D71" s="19"/>
      <c r="E71" s="16"/>
      <c r="F71" s="16"/>
    </row>
    <row r="72" spans="2:7" x14ac:dyDescent="0.2">
      <c r="D72" s="19"/>
      <c r="E72" s="16"/>
      <c r="F72" s="16"/>
    </row>
    <row r="73" spans="2:7" x14ac:dyDescent="0.2">
      <c r="D73" s="19"/>
      <c r="E73" s="16"/>
      <c r="F73" s="16"/>
    </row>
    <row r="74" spans="2:7" x14ac:dyDescent="0.2">
      <c r="D74" s="19"/>
      <c r="E74" s="16"/>
      <c r="F74" s="16"/>
    </row>
    <row r="75" spans="2:7" x14ac:dyDescent="0.2">
      <c r="D75" s="19"/>
      <c r="E75" s="16"/>
      <c r="F75" s="16"/>
    </row>
    <row r="76" spans="2:7" x14ac:dyDescent="0.2">
      <c r="D76" s="19"/>
      <c r="E76" s="16"/>
      <c r="F76" s="16"/>
    </row>
    <row r="77" spans="2:7" x14ac:dyDescent="0.2">
      <c r="D77" s="19"/>
      <c r="E77" s="16"/>
      <c r="F77" s="16"/>
    </row>
    <row r="78" spans="2:7" x14ac:dyDescent="0.2">
      <c r="D78" s="19"/>
      <c r="E78" s="16"/>
      <c r="F78" s="16"/>
    </row>
    <row r="79" spans="2:7" x14ac:dyDescent="0.2">
      <c r="D79" s="19"/>
      <c r="E79" s="16"/>
      <c r="F79" s="16"/>
    </row>
    <row r="80" spans="2:7" x14ac:dyDescent="0.2">
      <c r="D80" s="19"/>
      <c r="E80" s="16"/>
      <c r="F80" s="16"/>
    </row>
    <row r="81" spans="4:6" x14ac:dyDescent="0.2">
      <c r="D81" s="19"/>
      <c r="E81" s="16"/>
      <c r="F81" s="16"/>
    </row>
    <row r="82" spans="4:6" x14ac:dyDescent="0.2">
      <c r="D82" s="19"/>
      <c r="E82" s="16"/>
      <c r="F82" s="16"/>
    </row>
    <row r="83" spans="4:6" x14ac:dyDescent="0.2">
      <c r="D83" s="19"/>
      <c r="E83" s="16"/>
      <c r="F83" s="16"/>
    </row>
    <row r="84" spans="4:6" x14ac:dyDescent="0.2">
      <c r="D84" s="19"/>
      <c r="E84" s="16"/>
      <c r="F84" s="16"/>
    </row>
    <row r="85" spans="4:6" x14ac:dyDescent="0.2">
      <c r="D85" s="19"/>
      <c r="E85" s="16"/>
      <c r="F85" s="16"/>
    </row>
    <row r="86" spans="4:6" x14ac:dyDescent="0.2">
      <c r="D86" s="19"/>
      <c r="E86" s="16"/>
      <c r="F86" s="16"/>
    </row>
    <row r="87" spans="4:6" x14ac:dyDescent="0.2">
      <c r="D87" s="19"/>
      <c r="E87" s="16"/>
      <c r="F87" s="16"/>
    </row>
    <row r="88" spans="4:6" x14ac:dyDescent="0.2">
      <c r="D88" s="19"/>
      <c r="E88" s="16"/>
      <c r="F88" s="16"/>
    </row>
    <row r="89" spans="4:6" x14ac:dyDescent="0.2">
      <c r="D89" s="19"/>
      <c r="E89" s="16"/>
      <c r="F89" s="16"/>
    </row>
    <row r="90" spans="4:6" x14ac:dyDescent="0.2">
      <c r="D90" s="19"/>
      <c r="E90" s="16"/>
      <c r="F90" s="16"/>
    </row>
    <row r="91" spans="4:6" x14ac:dyDescent="0.2">
      <c r="D91" s="19"/>
      <c r="E91" s="16"/>
      <c r="F91" s="16"/>
    </row>
    <row r="92" spans="4:6" x14ac:dyDescent="0.2">
      <c r="D92" s="19"/>
      <c r="E92" s="16"/>
      <c r="F92" s="16"/>
    </row>
    <row r="93" spans="4:6" x14ac:dyDescent="0.2">
      <c r="D93" s="19"/>
      <c r="E93" s="16"/>
      <c r="F93" s="16"/>
    </row>
    <row r="94" spans="4:6" x14ac:dyDescent="0.2">
      <c r="D94" s="19"/>
      <c r="E94" s="16"/>
      <c r="F94" s="16"/>
    </row>
    <row r="95" spans="4:6" x14ac:dyDescent="0.2">
      <c r="D95" s="19"/>
      <c r="E95" s="16"/>
      <c r="F95" s="16"/>
    </row>
    <row r="96" spans="4:6" x14ac:dyDescent="0.2">
      <c r="D96" s="19"/>
      <c r="E96" s="16"/>
      <c r="F96" s="16"/>
    </row>
    <row r="97" spans="4:6" x14ac:dyDescent="0.2">
      <c r="D97" s="19"/>
      <c r="E97" s="16"/>
      <c r="F97" s="16"/>
    </row>
    <row r="98" spans="4:6" x14ac:dyDescent="0.2">
      <c r="D98" s="19"/>
      <c r="E98" s="16"/>
      <c r="F98" s="16"/>
    </row>
    <row r="99" spans="4:6" x14ac:dyDescent="0.2">
      <c r="D99" s="19"/>
      <c r="E99" s="16"/>
      <c r="F99" s="16"/>
    </row>
    <row r="100" spans="4:6" x14ac:dyDescent="0.2">
      <c r="D100" s="20"/>
      <c r="E100" s="17"/>
      <c r="F100" s="17"/>
    </row>
    <row r="101" spans="4:6" x14ac:dyDescent="0.2">
      <c r="D101" s="19"/>
      <c r="E101" s="17"/>
      <c r="F101" s="17"/>
    </row>
    <row r="102" spans="4:6" x14ac:dyDescent="0.2">
      <c r="D102" s="19"/>
      <c r="E102" s="17"/>
      <c r="F102" s="17"/>
    </row>
    <row r="103" spans="4:6" x14ac:dyDescent="0.2">
      <c r="D103" s="19"/>
      <c r="E103" s="17"/>
      <c r="F103" s="17"/>
    </row>
    <row r="104" spans="4:6" x14ac:dyDescent="0.2">
      <c r="D104" s="20"/>
      <c r="E104" s="17"/>
      <c r="F104" s="17"/>
    </row>
    <row r="105" spans="4:6" x14ac:dyDescent="0.2">
      <c r="D105" s="19"/>
      <c r="E105" s="17"/>
      <c r="F105" s="17"/>
    </row>
    <row r="106" spans="4:6" x14ac:dyDescent="0.2">
      <c r="D106" s="19"/>
      <c r="E106" s="17"/>
      <c r="F106" s="17"/>
    </row>
    <row r="107" spans="4:6" ht="15.75" customHeight="1" x14ac:dyDescent="0.2">
      <c r="D107" s="20"/>
      <c r="E107" s="17"/>
      <c r="F107" s="17"/>
    </row>
    <row r="108" spans="4:6" x14ac:dyDescent="0.2">
      <c r="D108" s="13"/>
      <c r="E108" s="17"/>
      <c r="F108" s="17"/>
    </row>
    <row r="109" spans="4:6" x14ac:dyDescent="0.2">
      <c r="E109" s="17"/>
      <c r="F109" s="17"/>
    </row>
    <row r="110" spans="4:6" x14ac:dyDescent="0.2">
      <c r="E110" s="17"/>
      <c r="F110" s="17"/>
    </row>
  </sheetData>
  <mergeCells count="22">
    <mergeCell ref="B39:C39"/>
    <mergeCell ref="B11:C11"/>
    <mergeCell ref="B12:C12"/>
    <mergeCell ref="B19:C19"/>
    <mergeCell ref="C1:F1"/>
    <mergeCell ref="C2:F2"/>
    <mergeCell ref="B20:C20"/>
    <mergeCell ref="B14:C14"/>
    <mergeCell ref="B15:C15"/>
    <mergeCell ref="B16:C16"/>
    <mergeCell ref="B17:C17"/>
    <mergeCell ref="B18:C18"/>
    <mergeCell ref="D3:F3"/>
    <mergeCell ref="B9:C10"/>
    <mergeCell ref="D9:D10"/>
    <mergeCell ref="E9:E10"/>
    <mergeCell ref="F9:F10"/>
    <mergeCell ref="B5:F5"/>
    <mergeCell ref="D6:F6"/>
    <mergeCell ref="B7:C7"/>
    <mergeCell ref="D7:F7"/>
    <mergeCell ref="B8:F8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3_pielikums_lemumam</vt:lpstr>
    </vt:vector>
  </TitlesOfParts>
  <Company>Jurmalas pilsetas 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Anna Jurkevica</cp:lastModifiedBy>
  <cp:lastPrinted>2019-03-13T08:23:24Z</cp:lastPrinted>
  <dcterms:created xsi:type="dcterms:W3CDTF">2009-11-16T13:33:28Z</dcterms:created>
  <dcterms:modified xsi:type="dcterms:W3CDTF">2019-04-18T11:28:53Z</dcterms:modified>
</cp:coreProperties>
</file>