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tabRatio="694" activeTab="26"/>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s>
  <definedNames>
    <definedName name="_xlnm.Print_Area" localSheetId="1">'2'!$A$1:$F$40</definedName>
    <definedName name="_xlnm.Print_Area" localSheetId="2">'3'!$A$1:$F$31</definedName>
    <definedName name="_xlnm.Print_Area" localSheetId="3">'4'!$A$1:$F$33</definedName>
    <definedName name="_xlnm.Print_Area" localSheetId="7">'8'!$A$1:$F$28</definedName>
  </definedNames>
  <calcPr fullCalcOnLoad="1"/>
</workbook>
</file>

<file path=xl/sharedStrings.xml><?xml version="1.0" encoding="utf-8"?>
<sst xmlns="http://schemas.openxmlformats.org/spreadsheetml/2006/main" count="809" uniqueCount="179">
  <si>
    <t>Amata nosaukums</t>
  </si>
  <si>
    <t>Skaita vienības</t>
  </si>
  <si>
    <t>Direktora vietnieks saimnieciskajā darbā</t>
  </si>
  <si>
    <t>Galvenais grāmatvedis</t>
  </si>
  <si>
    <t>Medicīnas māsa</t>
  </si>
  <si>
    <t>Arhīva pārzinis</t>
  </si>
  <si>
    <t>Laborants</t>
  </si>
  <si>
    <t>Apkopēja</t>
  </si>
  <si>
    <t>Sētnieks</t>
  </si>
  <si>
    <t>Sociālais pedagogs</t>
  </si>
  <si>
    <t xml:space="preserve">Kopā mēnesī </t>
  </si>
  <si>
    <t>Skolotāja palīgs</t>
  </si>
  <si>
    <t>Šefpavārs</t>
  </si>
  <si>
    <t>Strādnieks (labiekārtošanas darbu, apkures katlu operators)</t>
  </si>
  <si>
    <t>Remontstrādnieks</t>
  </si>
  <si>
    <t>Pirmsskolas izglītības mūzikas skolotājs</t>
  </si>
  <si>
    <t>Pirmsskolas izglītības metodiķis</t>
  </si>
  <si>
    <t>Saimniecības daļas vadītājs</t>
  </si>
  <si>
    <t>Pavārs</t>
  </si>
  <si>
    <t>Mazgāšanas operators</t>
  </si>
  <si>
    <t>Pirmsskolas izglītības logopēds</t>
  </si>
  <si>
    <t>Saimniecības vadītājs</t>
  </si>
  <si>
    <t>Veļas pārzinis</t>
  </si>
  <si>
    <t>Lietvedis</t>
  </si>
  <si>
    <t>Prečzinis</t>
  </si>
  <si>
    <t>Garderobists</t>
  </si>
  <si>
    <t>Autovadītājs</t>
  </si>
  <si>
    <t>Direktora vietnieks</t>
  </si>
  <si>
    <t>Skaņu ierakstu inženieris</t>
  </si>
  <si>
    <t>Tabeļvedis</t>
  </si>
  <si>
    <t>Dežurants</t>
  </si>
  <si>
    <t>Kopēšanas mašīnu operators</t>
  </si>
  <si>
    <t>Veļas mazgātājs</t>
  </si>
  <si>
    <t>Plānotājs</t>
  </si>
  <si>
    <t>Apkopējs</t>
  </si>
  <si>
    <t>Statistiķis</t>
  </si>
  <si>
    <t>Inženieris tehnisko iekārtu apkalpei</t>
  </si>
  <si>
    <t>Strādnieks ēku un iekārtu remontiem</t>
  </si>
  <si>
    <t>Struktūrvienības vadītājs</t>
  </si>
  <si>
    <t>Klavieru skaņotājs</t>
  </si>
  <si>
    <t>Kopā mēnesī:</t>
  </si>
  <si>
    <t>Direktora vietnieks saimniecības darbā</t>
  </si>
  <si>
    <t>Logopēds</t>
  </si>
  <si>
    <t>Vecākais lietvedis</t>
  </si>
  <si>
    <t>Kopā</t>
  </si>
  <si>
    <t>Grāmatvedis</t>
  </si>
  <si>
    <t>Dispečers</t>
  </si>
  <si>
    <t xml:space="preserve">Apkopējs </t>
  </si>
  <si>
    <t>Strādnieks (zemākā kategorija)</t>
  </si>
  <si>
    <t>Sporta laukuma strādnieks</t>
  </si>
  <si>
    <t>Interešu izglītības skolotājs</t>
  </si>
  <si>
    <t>Skolotājs logopēds</t>
  </si>
  <si>
    <t>Pirmsskolas izglītības sporta skolotājs</t>
  </si>
  <si>
    <t>Veļas apstrādes operators</t>
  </si>
  <si>
    <t>Kopā mēnesī</t>
  </si>
  <si>
    <t>Strādnieks</t>
  </si>
  <si>
    <t>Logopēds - defektologs</t>
  </si>
  <si>
    <t xml:space="preserve">Jūrmalas Valsts ģimnāzijas </t>
  </si>
  <si>
    <t>darbinieku skaita saraksts</t>
  </si>
  <si>
    <t>Jūrmalas Alternatīvās skolas</t>
  </si>
  <si>
    <t>saraksts</t>
  </si>
  <si>
    <t>Sākumskolas "Ābelīte"</t>
  </si>
  <si>
    <t xml:space="preserve">Jūrmalas pilsētas Kauguru vidusskolas </t>
  </si>
  <si>
    <t xml:space="preserve"> darbinieku skaita saraksts</t>
  </si>
  <si>
    <t>Vaivaru pamatskolas</t>
  </si>
  <si>
    <t>Projektu vadītājs</t>
  </si>
  <si>
    <t>Izglītības metodiķis</t>
  </si>
  <si>
    <t>Koncertmeistars</t>
  </si>
  <si>
    <t>Sezonas apkopējs</t>
  </si>
  <si>
    <t>Pirmsskolas iestāžu un skolu māsa</t>
  </si>
  <si>
    <t>Virtuves darbinieks</t>
  </si>
  <si>
    <t>Tehniskais strādnieks</t>
  </si>
  <si>
    <t>Pirmsskolas sporta skolotājs</t>
  </si>
  <si>
    <t>Izglītības iestādes bibliotekārs</t>
  </si>
  <si>
    <t>Jaunatnes lietu speciālists</t>
  </si>
  <si>
    <t>Struktūrvienības vadītājs izglītības jomā</t>
  </si>
  <si>
    <t xml:space="preserve">Tehniskais strādnieks </t>
  </si>
  <si>
    <t>Apkures katlu kurinātājs (sezonas)</t>
  </si>
  <si>
    <t>Pirmsskolas izglītības skolotājs*</t>
  </si>
  <si>
    <t xml:space="preserve">Saimniecības vadītājs </t>
  </si>
  <si>
    <t>Skolotāju palīgs</t>
  </si>
  <si>
    <t>Pirmsskolas izglītības skolotājs**</t>
  </si>
  <si>
    <t xml:space="preserve">No maksas pakalpojumiem finansētais amata vienību skaits </t>
  </si>
  <si>
    <t>Nr.p.k.</t>
  </si>
  <si>
    <t>Pirmsskolas izglītības skolotājs *</t>
  </si>
  <si>
    <t>Pagarinātās dienas grupas skolotājs</t>
  </si>
  <si>
    <t>Dzīvnieku kopējs</t>
  </si>
  <si>
    <t>Algas likme (EUR)</t>
  </si>
  <si>
    <t>Amatalga (EUR)</t>
  </si>
  <si>
    <t>Personāla speciālists</t>
  </si>
  <si>
    <t>Jaunatnes darbinieks</t>
  </si>
  <si>
    <t>Elektromehānisko iekārtu mehāniķis</t>
  </si>
  <si>
    <t>Ēkas dežurants</t>
  </si>
  <si>
    <t>Profesionālās ievirzes izglītības skolotājs</t>
  </si>
  <si>
    <t>Direktora vietnieks (saimnieciskajā darbā)</t>
  </si>
  <si>
    <t>Direktora vietnieks (izglītības jomā)</t>
  </si>
  <si>
    <t>Direktora vietnieks (saimniecības darbos)</t>
  </si>
  <si>
    <t>1.pielikums Jūrmalas pilsētas domes</t>
  </si>
  <si>
    <t>2.pielikums Jūrmalas pilsētas domes</t>
  </si>
  <si>
    <t>3.pielikums Jūrmalas pilsētas domes</t>
  </si>
  <si>
    <t>5.pielikums Jūrmalas pilsētas domes</t>
  </si>
  <si>
    <t>6.pielikums Jūrmalas pilsētas domes</t>
  </si>
  <si>
    <t>7.pielikums Jūrmalas pilsētas domes</t>
  </si>
  <si>
    <t>8.pielikums Jūrmalas pilsētas domes</t>
  </si>
  <si>
    <t>9.pielikums Jūrmalas pilsētas domes</t>
  </si>
  <si>
    <t>10.pielikums Jūrmalas pilsētas domes</t>
  </si>
  <si>
    <t>11.pielikums Jūrmalas pilsētas domes</t>
  </si>
  <si>
    <t>12.pielikums Jūrmalas pilsētas domes</t>
  </si>
  <si>
    <t>13.pielikums Jūrmalas pilsētas domes</t>
  </si>
  <si>
    <t>14.pielikums Jūrmalas pilsētas domes</t>
  </si>
  <si>
    <t>15.pielikums Jūrmalas pilsētas domes</t>
  </si>
  <si>
    <t>16.pielikums Jūrmalas pilsētas domes</t>
  </si>
  <si>
    <t>17.pielikums Jūrmalas pilsētas domes</t>
  </si>
  <si>
    <t>18.pielikums Jūrmalas pilsētas domes</t>
  </si>
  <si>
    <t>19.pielikums Jūrmalas pilsētas domes</t>
  </si>
  <si>
    <t>20.pielikums Jūrmalas pilsētas domes</t>
  </si>
  <si>
    <t>21.pielikums Jūrmalas pilsētas domes</t>
  </si>
  <si>
    <t>22.pielikums Jūrmalas pilsētas domes</t>
  </si>
  <si>
    <t>23.pielikums Jūrmalas pilsētas domes</t>
  </si>
  <si>
    <t>24.pielikums Jūrmalas pilsētas domes</t>
  </si>
  <si>
    <t>25.pielikums Jūrmalas pilsētas domes</t>
  </si>
  <si>
    <t>26.pielikums Jūrmalas pilsētas domes</t>
  </si>
  <si>
    <t>27.pielikums Jūrmalas pilsētas domes</t>
  </si>
  <si>
    <t>Sporta ārsts</t>
  </si>
  <si>
    <t>Fizioterapeits</t>
  </si>
  <si>
    <t>Direktora vietnieks (projektu realizācijas jomā)</t>
  </si>
  <si>
    <t>Direktora vietnieks izglītības jomā</t>
  </si>
  <si>
    <t>Vecākais sporta treneris</t>
  </si>
  <si>
    <t>Projekta koordinators*</t>
  </si>
  <si>
    <t>Interešu izglītības skolotājs (pirmsskolas vecuma bērniem)</t>
  </si>
  <si>
    <t>Ķemeru pamatskolas darbinieku skaita</t>
  </si>
  <si>
    <t xml:space="preserve">Jūrmalas pilsētas Lielupes pamatskolas </t>
  </si>
  <si>
    <t>Direktora vietnieks (projektu vadībā)</t>
  </si>
  <si>
    <t>*Darba alga tiek izmaksāta no piešķirtās valsts mērķdotācijas piecgadīgo un sešgadīgo bērnu apmācībā nodarbināto pedagogu atlīdzības nodrošināšanai, pārējo darba algu sedz no pašvaldības pamatbudžeta; tajā skaitā, Jūrmalas pilsētas iestāžu pirmsskolas izglītības pedagogiem tarificē četras darba stundas nedēļā mācību nodarbību sagatavošanai.</t>
  </si>
  <si>
    <t>Direktora vietnieks organizatoriski administratīvajā darbā</t>
  </si>
  <si>
    <t>Sporta treneris (profesionālā ievirze)</t>
  </si>
  <si>
    <t>Sporta treneris (interešu izglītība)</t>
  </si>
  <si>
    <t>**Darba alga tiek izmaksāta no piešķirtās valsts mērķdotācijas piecgadīgo un sešgadīgo bērnu apmācībā nodarbināto pedagogu atlīdzības nodrošināšanai, pārējo darba algu sedz no pašvaldības pamatbudžeta; tajā skaitā, Jūrmalas pilsētas iestāžu pirmsskolas izglītības pedagogiem tarificē četras darba stundas nedēļā mācību nodarbību sagatavošanai.</t>
  </si>
  <si>
    <t>Izglītības psihologs</t>
  </si>
  <si>
    <t xml:space="preserve">Ēkas un teritorijas dežurants </t>
  </si>
  <si>
    <t>Ēkas un teritorijas dežurants</t>
  </si>
  <si>
    <t xml:space="preserve">Direktora vietnieks saimnieciskajā darbā </t>
  </si>
  <si>
    <r>
      <t>3.</t>
    </r>
    <r>
      <rPr>
        <vertAlign val="superscript"/>
        <sz val="12"/>
        <rFont val="Times New Roman"/>
        <family val="1"/>
      </rPr>
      <t>1</t>
    </r>
  </si>
  <si>
    <t>Likvidēts ar 25.03.2020.</t>
  </si>
  <si>
    <t>Galvenais futbola treneris</t>
  </si>
  <si>
    <t>likvidēts no 01.09.2020.</t>
  </si>
  <si>
    <t>Saimniecības pārzinis</t>
  </si>
  <si>
    <t>*Saskaņā ar Jūrmalas pilsētas domes 2015.gada 17.septembra lēmumu Nr.364 “Par dalību Eiropas Sociālā fonda finansētā projekta “PROTI un DARI” īstenošanā” uz projekta īstenošanas laiku, bet ne ilgāk kā līdz 2021.gada 31.decembrim</t>
  </si>
  <si>
    <t>Likvidēts ar 03.08.2020.</t>
  </si>
  <si>
    <t>Jūrmalas pirmsskolas izglītības iestādes "Podziņa"</t>
  </si>
  <si>
    <t xml:space="preserve">darbinieku skaita saraksts </t>
  </si>
  <si>
    <t>Piemaksa par specifiku (EUR)</t>
  </si>
  <si>
    <t>Kopā (EUR)</t>
  </si>
  <si>
    <t>Pirmsskolas izglītības  mūzikas skolotājs</t>
  </si>
  <si>
    <t xml:space="preserve">Pirmsskolas iestāžu un skolu māsa </t>
  </si>
  <si>
    <t>*Jūrmalas pilsētas iestāžu pirmsskolas izglītības pedagogiem tarificē četras darba stundas nedēļā mācību nodarbību sagatavošanai.</t>
  </si>
  <si>
    <t>Likvidēts ar 01.09.2020.</t>
  </si>
  <si>
    <t>4.pielikums Jūrmalas pilsētas domes</t>
  </si>
  <si>
    <t xml:space="preserve">Jūrmalas pirmsskolas izglītības iestādes "Namiņš" </t>
  </si>
  <si>
    <t xml:space="preserve">Jūrmalas Pirmsskolas izglītības iestādes "Austras koks" </t>
  </si>
  <si>
    <t>Jūrmalas pirmsskolas izglītības iestādes "Katrīna"</t>
  </si>
  <si>
    <t xml:space="preserve">Jurmalas pirmsskolas izglītības iestādes "Mārīte" </t>
  </si>
  <si>
    <t xml:space="preserve">Jūrmalas pirmsskolas izglītības iestādes "Saulīte" </t>
  </si>
  <si>
    <t>Jūrmalas pirmsskolas izglītības iestādes "Bitīte"</t>
  </si>
  <si>
    <t xml:space="preserve">Jūrmalas pirmsskolas izglītības iestādes "Lācītis" </t>
  </si>
  <si>
    <t xml:space="preserve">Jūrmalas pirmsskolas izglītības iestādes "Madara" </t>
  </si>
  <si>
    <t xml:space="preserve">Jūrmalas pirmsskolas izglītības iestādes "Zvaniņš" </t>
  </si>
  <si>
    <t xml:space="preserve">Jūrmalas Bērnu un jauniešu interešu centra </t>
  </si>
  <si>
    <t xml:space="preserve">Jūrmalas Sporta skolas </t>
  </si>
  <si>
    <t xml:space="preserve">Jūrmalas pilsētas Jaundubultu vidusskolas  </t>
  </si>
  <si>
    <t xml:space="preserve">Majoru vidusskolas </t>
  </si>
  <si>
    <t xml:space="preserve">Jūrmalas Mākslas skolas </t>
  </si>
  <si>
    <t xml:space="preserve">Jūrmalas Mūzikas vidusskolas </t>
  </si>
  <si>
    <t xml:space="preserve">Jūrmalas pilsētas Mežmalas vidusskolas </t>
  </si>
  <si>
    <t xml:space="preserve">Pumpuru vidusskolas </t>
  </si>
  <si>
    <t xml:space="preserve">Slokas pamatskolas </t>
  </si>
  <si>
    <t>Jūrmalas pirmsskolas izglītības iestādes "Taurenītis"</t>
  </si>
  <si>
    <t>2020.gada 23.jūlija lēmumam Nr.329</t>
  </si>
  <si>
    <t>(protokols Nr.10, 4.punkts)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</si>
</sst>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00"/>
    <numFmt numFmtId="179" formatCode="&quot;Ls&quot;\ #,##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Red]0"/>
  </numFmts>
  <fonts count="63">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3"/>
      <name val="Times New Roman"/>
      <family val="1"/>
    </font>
    <font>
      <vertAlign val="superscript"/>
      <sz val="12"/>
      <name val="Times New Roman"/>
      <family val="1"/>
    </font>
    <font>
      <b/>
      <sz val="13"/>
      <name val="Times New Roman"/>
      <family val="1"/>
    </font>
    <font>
      <sz val="10"/>
      <name val="Times New Roman"/>
      <family val="1"/>
    </font>
    <font>
      <i/>
      <sz val="10"/>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8"/>
      <name val="Times New Roman"/>
      <family val="1"/>
    </font>
    <font>
      <b/>
      <sz val="12"/>
      <name val="Calibri"/>
      <family val="2"/>
    </font>
    <font>
      <sz val="12"/>
      <color indexed="8"/>
      <name val="Times New Roman"/>
      <family val="1"/>
    </font>
    <font>
      <sz val="9"/>
      <color indexed="8"/>
      <name val="Arial"/>
      <family val="2"/>
    </font>
    <font>
      <sz val="13"/>
      <color indexed="8"/>
      <name val="Times New Roman"/>
      <family val="1"/>
    </font>
    <font>
      <sz val="10"/>
      <color indexed="8"/>
      <name val="Times New Roman"/>
      <family val="1"/>
    </font>
    <font>
      <sz val="11"/>
      <name val="Calibri"/>
      <family val="2"/>
    </font>
    <font>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2"/>
      <color theme="1"/>
      <name val="Times New Roman"/>
      <family val="1"/>
    </font>
    <font>
      <sz val="9"/>
      <color theme="1"/>
      <name val="Arial"/>
      <family val="2"/>
    </font>
    <font>
      <sz val="13"/>
      <color theme="1"/>
      <name val="Times New Roman"/>
      <family val="1"/>
    </font>
    <font>
      <sz val="10"/>
      <color theme="1"/>
      <name val="Times New Roman"/>
      <family val="1"/>
    </font>
    <font>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6">
    <xf numFmtId="0" fontId="0" fillId="0" borderId="0" xfId="0" applyFont="1" applyAlignment="1">
      <alignment/>
    </xf>
    <xf numFmtId="0" fontId="56" fillId="0" borderId="0" xfId="0" applyFont="1" applyAlignment="1">
      <alignment wrapText="1"/>
    </xf>
    <xf numFmtId="0" fontId="30" fillId="0" borderId="0" xfId="0" applyFont="1" applyFill="1" applyBorder="1" applyAlignment="1">
      <alignment horizontal="center"/>
    </xf>
    <xf numFmtId="0" fontId="0" fillId="0" borderId="0" xfId="0" applyFont="1" applyAlignment="1">
      <alignment/>
    </xf>
    <xf numFmtId="0" fontId="4" fillId="0" borderId="0" xfId="0" applyFont="1" applyAlignment="1">
      <alignment vertical="center" wrapText="1"/>
    </xf>
    <xf numFmtId="0" fontId="3" fillId="0" borderId="10" xfId="0" applyFont="1" applyBorder="1" applyAlignment="1">
      <alignment horizontal="center" vertical="center" wrapText="1"/>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xf>
    <xf numFmtId="0" fontId="4" fillId="0" borderId="10" xfId="57" applyFont="1" applyFill="1" applyBorder="1" applyAlignment="1">
      <alignment vertical="center" wrapText="1"/>
      <protection/>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right"/>
    </xf>
    <xf numFmtId="2"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0" fontId="4" fillId="0" borderId="10" xfId="59" applyFont="1" applyFill="1" applyBorder="1" applyAlignment="1">
      <alignment vertical="center" wrapText="1"/>
      <protection/>
    </xf>
    <xf numFmtId="2" fontId="4" fillId="0" borderId="10" xfId="59" applyNumberFormat="1" applyFont="1" applyFill="1" applyBorder="1" applyAlignment="1">
      <alignment horizontal="center" vertical="center"/>
      <protection/>
    </xf>
    <xf numFmtId="1" fontId="4" fillId="0" borderId="10" xfId="59" applyNumberFormat="1" applyFont="1" applyFill="1" applyBorder="1" applyAlignment="1">
      <alignment horizontal="center" vertical="center"/>
      <protection/>
    </xf>
    <xf numFmtId="2" fontId="4" fillId="0" borderId="10" xfId="59" applyNumberFormat="1" applyFont="1" applyFill="1" applyBorder="1" applyAlignment="1">
      <alignment horizontal="center"/>
      <protection/>
    </xf>
    <xf numFmtId="1" fontId="4" fillId="0" borderId="10" xfId="59" applyNumberFormat="1" applyFont="1" applyFill="1" applyBorder="1" applyAlignment="1">
      <alignment horizontal="center"/>
      <protection/>
    </xf>
    <xf numFmtId="0" fontId="4" fillId="0" borderId="10" xfId="60" applyFont="1" applyFill="1" applyBorder="1" applyAlignment="1">
      <alignment vertical="center" wrapText="1"/>
      <protection/>
    </xf>
    <xf numFmtId="2" fontId="4" fillId="0" borderId="10" xfId="60" applyNumberFormat="1" applyFont="1" applyFill="1" applyBorder="1" applyAlignment="1">
      <alignment horizontal="center" vertical="center" wrapText="1"/>
      <protection/>
    </xf>
    <xf numFmtId="1" fontId="4" fillId="0" borderId="10" xfId="60" applyNumberFormat="1" applyFont="1" applyFill="1" applyBorder="1" applyAlignment="1">
      <alignment horizontal="center" vertical="center" wrapText="1"/>
      <protection/>
    </xf>
    <xf numFmtId="2" fontId="3" fillId="0" borderId="10" xfId="60" applyNumberFormat="1"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1" fontId="3" fillId="0" borderId="10" xfId="60" applyNumberFormat="1" applyFont="1" applyFill="1" applyBorder="1" applyAlignment="1">
      <alignment horizontal="center" vertical="center" wrapText="1"/>
      <protection/>
    </xf>
    <xf numFmtId="0" fontId="0" fillId="0" borderId="0" xfId="0" applyFill="1" applyAlignment="1">
      <alignment/>
    </xf>
    <xf numFmtId="0" fontId="0" fillId="0" borderId="0" xfId="0" applyAlignment="1">
      <alignment wrapText="1"/>
    </xf>
    <xf numFmtId="2"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4" fillId="0" borderId="11" xfId="57" applyFont="1" applyFill="1" applyBorder="1" applyAlignment="1">
      <alignment vertical="center" wrapText="1"/>
      <protection/>
    </xf>
    <xf numFmtId="0" fontId="4" fillId="0" borderId="10" xfId="57" applyFont="1" applyFill="1" applyBorder="1" applyAlignment="1">
      <alignment horizontal="left" vertical="center" wrapText="1"/>
      <protection/>
    </xf>
    <xf numFmtId="0" fontId="56" fillId="0" borderId="0" xfId="0" applyFont="1" applyAlignment="1">
      <alignment/>
    </xf>
    <xf numFmtId="0" fontId="4" fillId="0" borderId="11" xfId="0" applyFont="1" applyFill="1" applyBorder="1" applyAlignment="1">
      <alignment vertical="center" wrapText="1"/>
    </xf>
    <xf numFmtId="0" fontId="3" fillId="0" borderId="10" xfId="0" applyFont="1" applyFill="1" applyBorder="1" applyAlignment="1">
      <alignment horizontal="right" wrapText="1"/>
    </xf>
    <xf numFmtId="0" fontId="4" fillId="0" borderId="11" xfId="0" applyFont="1" applyFill="1" applyBorder="1" applyAlignment="1">
      <alignment horizontal="left" vertical="center" wrapText="1"/>
    </xf>
    <xf numFmtId="1" fontId="3" fillId="0" borderId="10" xfId="0" applyNumberFormat="1" applyFont="1" applyFill="1" applyBorder="1" applyAlignment="1">
      <alignment vertical="center" wrapText="1"/>
    </xf>
    <xf numFmtId="4" fontId="4" fillId="0" borderId="10" xfId="0" applyNumberFormat="1" applyFont="1" applyFill="1" applyBorder="1" applyAlignment="1">
      <alignment horizontal="center" vertical="center" wrapText="1"/>
    </xf>
    <xf numFmtId="1" fontId="3" fillId="0" borderId="10" xfId="59" applyNumberFormat="1" applyFont="1" applyFill="1" applyBorder="1" applyAlignment="1">
      <alignment horizontal="center"/>
      <protection/>
    </xf>
    <xf numFmtId="2" fontId="3" fillId="0" borderId="10" xfId="59" applyNumberFormat="1" applyFont="1" applyFill="1" applyBorder="1" applyAlignment="1">
      <alignment horizontal="center"/>
      <protection/>
    </xf>
    <xf numFmtId="0" fontId="4" fillId="0" borderId="10" xfId="59" applyFont="1" applyFill="1" applyBorder="1" applyAlignment="1">
      <alignment horizontal="center"/>
      <protection/>
    </xf>
    <xf numFmtId="0" fontId="57" fillId="0" borderId="10" xfId="0" applyFont="1" applyFill="1" applyBorder="1" applyAlignment="1">
      <alignment vertical="center" wrapText="1"/>
    </xf>
    <xf numFmtId="0" fontId="58" fillId="0" borderId="0" xfId="0" applyFont="1" applyAlignment="1">
      <alignment/>
    </xf>
    <xf numFmtId="0" fontId="59" fillId="0" borderId="0" xfId="0" applyFont="1" applyAlignment="1">
      <alignment/>
    </xf>
    <xf numFmtId="0" fontId="58" fillId="0" borderId="0" xfId="0" applyFont="1" applyFill="1" applyAlignment="1">
      <alignment/>
    </xf>
    <xf numFmtId="0" fontId="4" fillId="0" borderId="0" xfId="0" applyFont="1" applyFill="1" applyAlignment="1">
      <alignment horizontal="right" vertical="center" wrapText="1"/>
    </xf>
    <xf numFmtId="0" fontId="59" fillId="0" borderId="0" xfId="0" applyFont="1" applyFill="1" applyAlignment="1">
      <alignment/>
    </xf>
    <xf numFmtId="0" fontId="4" fillId="0" borderId="0" xfId="0" applyFont="1" applyFill="1" applyAlignment="1">
      <alignment vertical="center" wrapText="1"/>
    </xf>
    <xf numFmtId="0" fontId="56" fillId="0" borderId="0" xfId="0" applyFont="1" applyFill="1" applyAlignment="1">
      <alignment horizontal="center"/>
    </xf>
    <xf numFmtId="0" fontId="56" fillId="0" borderId="0" xfId="0" applyFont="1" applyFill="1" applyAlignment="1">
      <alignment/>
    </xf>
    <xf numFmtId="0" fontId="56" fillId="0" borderId="0" xfId="0" applyFont="1" applyFill="1" applyAlignment="1">
      <alignment wrapText="1"/>
    </xf>
    <xf numFmtId="0" fontId="0" fillId="0" borderId="0" xfId="0" applyFill="1" applyAlignment="1">
      <alignment wrapText="1"/>
    </xf>
    <xf numFmtId="0" fontId="56" fillId="0" borderId="0" xfId="0" applyFont="1" applyFill="1" applyAlignment="1">
      <alignment horizontal="center" wrapText="1"/>
    </xf>
    <xf numFmtId="0" fontId="0" fillId="0" borderId="0" xfId="0" applyFont="1" applyFill="1" applyAlignment="1">
      <alignment/>
    </xf>
    <xf numFmtId="0" fontId="60" fillId="0" borderId="0" xfId="0" applyFont="1" applyFill="1" applyAlignment="1">
      <alignment/>
    </xf>
    <xf numFmtId="0" fontId="56" fillId="0" borderId="0" xfId="0" applyFont="1" applyFill="1" applyAlignment="1">
      <alignment horizontal="center"/>
    </xf>
    <xf numFmtId="0" fontId="56" fillId="0" borderId="0" xfId="0" applyFont="1" applyAlignment="1">
      <alignment horizontal="center"/>
    </xf>
    <xf numFmtId="49" fontId="4" fillId="0" borderId="10" xfId="0" applyNumberFormat="1"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horizontal="center"/>
    </xf>
    <xf numFmtId="0" fontId="5" fillId="0" borderId="0" xfId="0" applyFont="1" applyFill="1" applyAlignment="1">
      <alignment/>
    </xf>
    <xf numFmtId="0" fontId="35" fillId="0" borderId="0" xfId="0" applyFont="1" applyFill="1" applyAlignment="1">
      <alignment/>
    </xf>
    <xf numFmtId="0" fontId="35" fillId="0" borderId="0" xfId="0" applyFont="1" applyAlignment="1">
      <alignment/>
    </xf>
    <xf numFmtId="0" fontId="3" fillId="0" borderId="10" xfId="0" applyFont="1" applyFill="1" applyBorder="1" applyAlignment="1">
      <alignment horizont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0" fontId="4" fillId="0" borderId="0" xfId="0" applyFont="1" applyAlignment="1">
      <alignment horizontal="center"/>
    </xf>
    <xf numFmtId="2" fontId="4" fillId="0" borderId="10" xfId="58" applyNumberFormat="1" applyFont="1" applyFill="1" applyBorder="1" applyAlignment="1">
      <alignment horizontal="center"/>
      <protection/>
    </xf>
    <xf numFmtId="1" fontId="4" fillId="0" borderId="10" xfId="58" applyNumberFormat="1" applyFont="1" applyFill="1" applyBorder="1" applyAlignment="1">
      <alignment horizontal="center"/>
      <protection/>
    </xf>
    <xf numFmtId="2" fontId="4" fillId="0" borderId="10" xfId="58" applyNumberFormat="1" applyFont="1" applyFill="1" applyBorder="1" applyAlignment="1">
      <alignment horizontal="center" vertical="center"/>
      <protection/>
    </xf>
    <xf numFmtId="2" fontId="4" fillId="0" borderId="11" xfId="58" applyNumberFormat="1" applyFont="1" applyFill="1" applyBorder="1" applyAlignment="1">
      <alignment horizontal="center"/>
      <protection/>
    </xf>
    <xf numFmtId="2" fontId="4" fillId="0" borderId="11" xfId="58" applyNumberFormat="1" applyFont="1" applyFill="1" applyBorder="1" applyAlignment="1">
      <alignment horizontal="center" vertical="center"/>
      <protection/>
    </xf>
    <xf numFmtId="2" fontId="3" fillId="0" borderId="10" xfId="58" applyNumberFormat="1" applyFont="1" applyFill="1" applyBorder="1" applyAlignment="1">
      <alignment horizontal="center"/>
      <protection/>
    </xf>
    <xf numFmtId="0" fontId="3" fillId="0" borderId="10" xfId="58" applyFont="1" applyFill="1" applyBorder="1" applyAlignment="1">
      <alignment horizontal="center"/>
      <protection/>
    </xf>
    <xf numFmtId="1" fontId="3" fillId="0" borderId="10" xfId="58" applyNumberFormat="1" applyFont="1" applyFill="1" applyBorder="1" applyAlignment="1">
      <alignment horizontal="center"/>
      <protection/>
    </xf>
    <xf numFmtId="0" fontId="3" fillId="0" borderId="10" xfId="0" applyFont="1" applyFill="1" applyBorder="1" applyAlignment="1">
      <alignment horizontal="center" vertical="center"/>
    </xf>
    <xf numFmtId="1" fontId="4" fillId="0" borderId="10" xfId="0" applyNumberFormat="1" applyFont="1" applyFill="1" applyBorder="1" applyAlignment="1">
      <alignment horizontal="center" vertical="center"/>
    </xf>
    <xf numFmtId="0" fontId="4" fillId="0" borderId="10" xfId="0" applyFont="1" applyFill="1" applyBorder="1" applyAlignment="1">
      <alignment wrapText="1"/>
    </xf>
    <xf numFmtId="2" fontId="3" fillId="0" borderId="10" xfId="0" applyNumberFormat="1" applyFont="1" applyFill="1" applyBorder="1" applyAlignment="1">
      <alignment horizontal="center"/>
    </xf>
    <xf numFmtId="1" fontId="3" fillId="0" borderId="10" xfId="0" applyNumberFormat="1" applyFont="1" applyFill="1" applyBorder="1" applyAlignment="1">
      <alignment horizontal="center"/>
    </xf>
    <xf numFmtId="0" fontId="61" fillId="0" borderId="0" xfId="0" applyFont="1" applyFill="1" applyAlignment="1">
      <alignment wrapText="1"/>
    </xf>
    <xf numFmtId="0" fontId="60" fillId="0" borderId="0" xfId="0" applyFont="1" applyFill="1" applyAlignment="1">
      <alignment wrapText="1"/>
    </xf>
    <xf numFmtId="178"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xf>
    <xf numFmtId="178" fontId="4" fillId="0" borderId="10" xfId="59" applyNumberFormat="1" applyFont="1" applyFill="1" applyBorder="1" applyAlignment="1">
      <alignment horizontal="center"/>
      <protection/>
    </xf>
    <xf numFmtId="0" fontId="10" fillId="0" borderId="10" xfId="0" applyFont="1" applyFill="1" applyBorder="1" applyAlignment="1">
      <alignment horizontal="right" vertical="center" wrapText="1"/>
    </xf>
    <xf numFmtId="0" fontId="0" fillId="0" borderId="0" xfId="0" applyAlignment="1">
      <alignment/>
    </xf>
    <xf numFmtId="0" fontId="0" fillId="0" borderId="0" xfId="0" applyFill="1" applyAlignment="1">
      <alignment/>
    </xf>
    <xf numFmtId="0" fontId="62" fillId="0" borderId="10" xfId="0" applyFont="1" applyFill="1" applyBorder="1" applyAlignment="1">
      <alignment horizontal="center" vertical="center" wrapText="1"/>
    </xf>
    <xf numFmtId="0" fontId="4" fillId="33" borderId="10" xfId="0" applyFont="1" applyFill="1" applyBorder="1" applyAlignment="1">
      <alignment vertical="center" wrapText="1"/>
    </xf>
    <xf numFmtId="2"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1"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wrapText="1"/>
    </xf>
    <xf numFmtId="1" fontId="0" fillId="0" borderId="0" xfId="0" applyNumberFormat="1" applyFill="1" applyAlignment="1">
      <alignment/>
    </xf>
    <xf numFmtId="0" fontId="56" fillId="0" borderId="0" xfId="0" applyFont="1" applyFill="1" applyAlignment="1">
      <alignment horizontal="center"/>
    </xf>
    <xf numFmtId="0" fontId="59" fillId="0" borderId="0" xfId="0" applyFont="1" applyFill="1" applyAlignment="1">
      <alignment horizontal="center"/>
    </xf>
    <xf numFmtId="0" fontId="5" fillId="0" borderId="0" xfId="0" applyFont="1" applyFill="1" applyAlignment="1">
      <alignment vertical="center" wrapText="1"/>
    </xf>
    <xf numFmtId="0" fontId="5" fillId="0" borderId="0" xfId="0" applyFont="1" applyFill="1" applyAlignment="1">
      <alignment horizontal="right" vertical="center" wrapText="1"/>
    </xf>
    <xf numFmtId="0" fontId="57" fillId="0" borderId="10" xfId="0" applyFont="1" applyFill="1" applyBorder="1" applyAlignment="1">
      <alignment horizontal="center" vertical="center" wrapText="1"/>
    </xf>
    <xf numFmtId="1" fontId="57" fillId="0" borderId="10" xfId="0" applyNumberFormat="1" applyFont="1" applyFill="1" applyBorder="1" applyAlignment="1">
      <alignment horizontal="center" vertical="center" wrapText="1"/>
    </xf>
    <xf numFmtId="0" fontId="62" fillId="0" borderId="10" xfId="0" applyFont="1" applyFill="1" applyBorder="1" applyAlignment="1">
      <alignment vertical="center" wrapText="1"/>
    </xf>
    <xf numFmtId="1" fontId="62" fillId="0" borderId="10" xfId="0" applyNumberFormat="1" applyFont="1" applyFill="1" applyBorder="1" applyAlignment="1">
      <alignment horizontal="center" vertical="center" wrapText="1"/>
    </xf>
    <xf numFmtId="0" fontId="60" fillId="0" borderId="0" xfId="0" applyFont="1" applyFill="1" applyAlignment="1">
      <alignment vertical="top" wrapText="1"/>
    </xf>
    <xf numFmtId="0" fontId="5" fillId="0" borderId="0" xfId="0" applyFont="1" applyFill="1" applyAlignment="1">
      <alignment/>
    </xf>
    <xf numFmtId="0" fontId="7" fillId="0" borderId="0" xfId="0" applyFont="1" applyFill="1" applyAlignment="1">
      <alignment horizontal="center"/>
    </xf>
    <xf numFmtId="0" fontId="5" fillId="0" borderId="0" xfId="0" applyFont="1" applyFill="1" applyAlignment="1">
      <alignment horizontal="right" vertical="center"/>
    </xf>
    <xf numFmtId="0" fontId="9" fillId="0" borderId="0" xfId="0" applyFont="1" applyFill="1" applyAlignment="1">
      <alignment horizontal="right" vertical="center" wrapText="1"/>
    </xf>
    <xf numFmtId="0" fontId="8" fillId="0" borderId="0" xfId="0" applyFont="1" applyFill="1" applyAlignment="1">
      <alignment horizontal="left" vertical="top" wrapText="1"/>
    </xf>
    <xf numFmtId="0" fontId="56" fillId="0" borderId="0" xfId="0" applyFont="1" applyFill="1" applyAlignment="1">
      <alignment horizontal="center"/>
    </xf>
    <xf numFmtId="0" fontId="56" fillId="0" borderId="0" xfId="0" applyFont="1" applyFill="1" applyAlignment="1">
      <alignment horizontal="center" wrapText="1"/>
    </xf>
    <xf numFmtId="0" fontId="0" fillId="0" borderId="0" xfId="0" applyFill="1" applyAlignment="1">
      <alignment horizontal="center"/>
    </xf>
    <xf numFmtId="0" fontId="56" fillId="0" borderId="0" xfId="0" applyFont="1" applyAlignment="1">
      <alignment horizontal="center"/>
    </xf>
    <xf numFmtId="0" fontId="56" fillId="0" borderId="0" xfId="0" applyFont="1" applyAlignment="1">
      <alignment horizontal="center" wrapText="1"/>
    </xf>
    <xf numFmtId="0" fontId="60" fillId="0" borderId="0" xfId="0" applyFont="1"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_6  pielikums (2)" xfId="57"/>
    <cellStyle name="Normal_6  pielikums (2)" xfId="58"/>
    <cellStyle name="Normal_6_piel_01092009" xfId="59"/>
    <cellStyle name="Normal_Stati_01_09"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1">
      <selection activeCell="C3" sqref="C3:E3"/>
    </sheetView>
  </sheetViews>
  <sheetFormatPr defaultColWidth="9.140625" defaultRowHeight="15"/>
  <cols>
    <col min="1" max="1" width="6.00390625" style="66" customWidth="1"/>
    <col min="2" max="2" width="34.140625" style="68" customWidth="1"/>
    <col min="3" max="3" width="18.57421875" style="68" customWidth="1"/>
    <col min="4" max="4" width="17.57421875" style="68" customWidth="1"/>
    <col min="5" max="5" width="15.421875" style="68" customWidth="1"/>
    <col min="6" max="6" width="9.140625" style="68" customWidth="1"/>
    <col min="7" max="16384" width="9.140625" style="69" customWidth="1"/>
  </cols>
  <sheetData>
    <row r="1" spans="2:5" ht="16.5">
      <c r="B1" s="67"/>
      <c r="C1" s="117" t="s">
        <v>97</v>
      </c>
      <c r="D1" s="117"/>
      <c r="E1" s="117"/>
    </row>
    <row r="2" spans="2:5" ht="16.5">
      <c r="B2" s="67"/>
      <c r="C2" s="117" t="s">
        <v>177</v>
      </c>
      <c r="D2" s="117"/>
      <c r="E2" s="117"/>
    </row>
    <row r="3" spans="2:5" ht="16.5">
      <c r="B3" s="67"/>
      <c r="C3" s="117" t="s">
        <v>178</v>
      </c>
      <c r="D3" s="117"/>
      <c r="E3" s="117"/>
    </row>
    <row r="4" spans="3:5" ht="15" customHeight="1">
      <c r="C4" s="118"/>
      <c r="D4" s="118"/>
      <c r="E4" s="118"/>
    </row>
    <row r="5" spans="2:5" ht="18.75" customHeight="1">
      <c r="B5" s="116" t="s">
        <v>57</v>
      </c>
      <c r="C5" s="116"/>
      <c r="D5" s="116"/>
      <c r="E5" s="116"/>
    </row>
    <row r="6" spans="2:5" ht="18.75" customHeight="1">
      <c r="B6" s="116" t="s">
        <v>58</v>
      </c>
      <c r="C6" s="116"/>
      <c r="D6" s="116"/>
      <c r="E6" s="116"/>
    </row>
    <row r="8" spans="1:5" ht="32.25" customHeight="1">
      <c r="A8" s="70" t="s">
        <v>83</v>
      </c>
      <c r="B8" s="16" t="s">
        <v>0</v>
      </c>
      <c r="C8" s="16" t="s">
        <v>1</v>
      </c>
      <c r="D8" s="16" t="s">
        <v>87</v>
      </c>
      <c r="E8" s="16" t="s">
        <v>88</v>
      </c>
    </row>
    <row r="9" spans="1:5" ht="31.5" customHeight="1">
      <c r="A9" s="71">
        <v>1</v>
      </c>
      <c r="B9" s="6" t="s">
        <v>94</v>
      </c>
      <c r="C9" s="7">
        <v>1</v>
      </c>
      <c r="D9" s="8">
        <v>929</v>
      </c>
      <c r="E9" s="8">
        <f>ROUND(C9*D9,0)</f>
        <v>929</v>
      </c>
    </row>
    <row r="10" spans="1:5" ht="15.75">
      <c r="A10" s="71">
        <v>2</v>
      </c>
      <c r="B10" s="6" t="s">
        <v>146</v>
      </c>
      <c r="C10" s="7">
        <v>1</v>
      </c>
      <c r="D10" s="8">
        <v>764</v>
      </c>
      <c r="E10" s="8">
        <f>ROUND(C10*D10,0)</f>
        <v>764</v>
      </c>
    </row>
    <row r="11" spans="1:5" ht="15.75">
      <c r="A11" s="71">
        <v>3</v>
      </c>
      <c r="B11" s="9" t="s">
        <v>3</v>
      </c>
      <c r="C11" s="7">
        <v>1</v>
      </c>
      <c r="D11" s="8">
        <v>1012</v>
      </c>
      <c r="E11" s="8">
        <f aca="true" t="shared" si="0" ref="E11:E26">ROUND(C11*D11,0)</f>
        <v>1012</v>
      </c>
    </row>
    <row r="12" spans="1:5" ht="15.75">
      <c r="A12" s="71">
        <v>4</v>
      </c>
      <c r="B12" s="9" t="s">
        <v>45</v>
      </c>
      <c r="C12" s="7">
        <v>1</v>
      </c>
      <c r="D12" s="8">
        <v>682</v>
      </c>
      <c r="E12" s="8">
        <f t="shared" si="0"/>
        <v>682</v>
      </c>
    </row>
    <row r="13" spans="1:6" ht="15.75">
      <c r="A13" s="71">
        <v>5</v>
      </c>
      <c r="B13" s="9" t="s">
        <v>89</v>
      </c>
      <c r="C13" s="7">
        <v>1</v>
      </c>
      <c r="D13" s="8">
        <v>847</v>
      </c>
      <c r="E13" s="8">
        <f>ROUND(C13*D13,0)</f>
        <v>847</v>
      </c>
      <c r="F13" s="69"/>
    </row>
    <row r="14" spans="1:5" ht="15.75">
      <c r="A14" s="71">
        <v>6</v>
      </c>
      <c r="B14" s="9" t="s">
        <v>43</v>
      </c>
      <c r="C14" s="7">
        <v>1</v>
      </c>
      <c r="D14" s="8">
        <v>847</v>
      </c>
      <c r="E14" s="8">
        <f t="shared" si="0"/>
        <v>847</v>
      </c>
    </row>
    <row r="15" spans="1:6" ht="15.75">
      <c r="A15" s="71">
        <v>7</v>
      </c>
      <c r="B15" s="6" t="s">
        <v>69</v>
      </c>
      <c r="C15" s="7">
        <v>1.5</v>
      </c>
      <c r="D15" s="8">
        <v>847</v>
      </c>
      <c r="E15" s="8">
        <f t="shared" si="0"/>
        <v>1271</v>
      </c>
      <c r="F15" s="69"/>
    </row>
    <row r="16" spans="1:6" ht="15.75">
      <c r="A16" s="71">
        <v>8</v>
      </c>
      <c r="B16" s="9" t="s">
        <v>6</v>
      </c>
      <c r="C16" s="7">
        <v>2</v>
      </c>
      <c r="D16" s="8">
        <v>475</v>
      </c>
      <c r="E16" s="8">
        <f t="shared" si="0"/>
        <v>950</v>
      </c>
      <c r="F16" s="69"/>
    </row>
    <row r="17" spans="1:6" ht="15.75">
      <c r="A17" s="71">
        <v>9</v>
      </c>
      <c r="B17" s="9" t="s">
        <v>76</v>
      </c>
      <c r="C17" s="7">
        <v>2.25</v>
      </c>
      <c r="D17" s="8">
        <v>430</v>
      </c>
      <c r="E17" s="8">
        <f t="shared" si="0"/>
        <v>968</v>
      </c>
      <c r="F17" s="69"/>
    </row>
    <row r="18" spans="1:6" ht="15.75">
      <c r="A18" s="71">
        <v>10</v>
      </c>
      <c r="B18" s="9" t="s">
        <v>34</v>
      </c>
      <c r="C18" s="7">
        <v>7</v>
      </c>
      <c r="D18" s="8">
        <v>430</v>
      </c>
      <c r="E18" s="8">
        <f t="shared" si="0"/>
        <v>3010</v>
      </c>
      <c r="F18" s="69"/>
    </row>
    <row r="19" spans="1:6" ht="15.75">
      <c r="A19" s="71">
        <v>11</v>
      </c>
      <c r="B19" s="6" t="s">
        <v>139</v>
      </c>
      <c r="C19" s="7">
        <v>4</v>
      </c>
      <c r="D19" s="8">
        <v>475</v>
      </c>
      <c r="E19" s="8">
        <f t="shared" si="0"/>
        <v>1900</v>
      </c>
      <c r="F19" s="69"/>
    </row>
    <row r="20" spans="1:6" ht="15.75">
      <c r="A20" s="71">
        <v>12</v>
      </c>
      <c r="B20" s="9" t="s">
        <v>8</v>
      </c>
      <c r="C20" s="7">
        <v>2.25</v>
      </c>
      <c r="D20" s="8">
        <v>430</v>
      </c>
      <c r="E20" s="8">
        <f t="shared" si="0"/>
        <v>968</v>
      </c>
      <c r="F20" s="69"/>
    </row>
    <row r="21" spans="1:6" ht="15.75">
      <c r="A21" s="71">
        <v>13</v>
      </c>
      <c r="B21" s="9" t="s">
        <v>25</v>
      </c>
      <c r="C21" s="7">
        <v>2</v>
      </c>
      <c r="D21" s="8">
        <v>475</v>
      </c>
      <c r="E21" s="8">
        <f t="shared" si="0"/>
        <v>950</v>
      </c>
      <c r="F21" s="69"/>
    </row>
    <row r="22" spans="1:6" ht="15.75">
      <c r="A22" s="71">
        <v>14</v>
      </c>
      <c r="B22" s="9" t="s">
        <v>85</v>
      </c>
      <c r="C22" s="7">
        <v>2.25</v>
      </c>
      <c r="D22" s="8">
        <v>790</v>
      </c>
      <c r="E22" s="8">
        <f t="shared" si="0"/>
        <v>1778</v>
      </c>
      <c r="F22" s="69"/>
    </row>
    <row r="23" spans="1:6" ht="15.75">
      <c r="A23" s="71">
        <v>15</v>
      </c>
      <c r="B23" s="9" t="s">
        <v>9</v>
      </c>
      <c r="C23" s="7">
        <v>1.3</v>
      </c>
      <c r="D23" s="8">
        <v>790</v>
      </c>
      <c r="E23" s="8">
        <f t="shared" si="0"/>
        <v>1027</v>
      </c>
      <c r="F23" s="69"/>
    </row>
    <row r="24" spans="1:6" ht="15.75">
      <c r="A24" s="71">
        <v>16</v>
      </c>
      <c r="B24" s="9" t="s">
        <v>67</v>
      </c>
      <c r="C24" s="7">
        <v>1</v>
      </c>
      <c r="D24" s="8">
        <v>790</v>
      </c>
      <c r="E24" s="8">
        <f t="shared" si="0"/>
        <v>790</v>
      </c>
      <c r="F24" s="69"/>
    </row>
    <row r="25" spans="1:6" ht="15.75">
      <c r="A25" s="71">
        <v>17</v>
      </c>
      <c r="B25" s="9" t="s">
        <v>66</v>
      </c>
      <c r="C25" s="73">
        <v>1.3</v>
      </c>
      <c r="D25" s="8">
        <v>874</v>
      </c>
      <c r="E25" s="8">
        <f t="shared" si="0"/>
        <v>1136</v>
      </c>
      <c r="F25" s="69"/>
    </row>
    <row r="26" spans="1:6" ht="15.75">
      <c r="A26" s="71">
        <v>18</v>
      </c>
      <c r="B26" s="9" t="s">
        <v>65</v>
      </c>
      <c r="C26" s="73">
        <v>1</v>
      </c>
      <c r="D26" s="8">
        <v>929</v>
      </c>
      <c r="E26" s="8">
        <f t="shared" si="0"/>
        <v>929</v>
      </c>
      <c r="F26" s="69"/>
    </row>
    <row r="27" spans="1:6" ht="15.75">
      <c r="A27" s="72"/>
      <c r="B27" s="13" t="s">
        <v>10</v>
      </c>
      <c r="C27" s="74">
        <f>SUM(C9:C26)</f>
        <v>33.85</v>
      </c>
      <c r="D27" s="71"/>
      <c r="E27" s="75">
        <f>SUM(E9:E26)</f>
        <v>20758</v>
      </c>
      <c r="F27" s="69"/>
    </row>
  </sheetData>
  <sheetProtection/>
  <mergeCells count="6">
    <mergeCell ref="B5:E5"/>
    <mergeCell ref="B6:E6"/>
    <mergeCell ref="C1:E1"/>
    <mergeCell ref="C2:E2"/>
    <mergeCell ref="C3:E3"/>
    <mergeCell ref="C4:E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E33"/>
  <sheetViews>
    <sheetView zoomScalePageLayoutView="0" workbookViewId="0" topLeftCell="A1">
      <selection activeCell="C3" sqref="C3:E3"/>
    </sheetView>
  </sheetViews>
  <sheetFormatPr defaultColWidth="9.140625" defaultRowHeight="15"/>
  <cols>
    <col min="1" max="1" width="6.28125" style="0" customWidth="1"/>
    <col min="2" max="2" width="37.7109375" style="33" customWidth="1"/>
    <col min="3" max="3" width="21.00390625" style="33" customWidth="1"/>
    <col min="4" max="4" width="16.8515625" style="33" customWidth="1"/>
    <col min="5" max="5" width="13.421875" style="33" customWidth="1"/>
    <col min="6" max="8" width="9.140625" style="33" customWidth="1"/>
  </cols>
  <sheetData>
    <row r="1" spans="1:5" ht="16.5">
      <c r="A1" s="49"/>
      <c r="B1" s="53"/>
      <c r="C1" s="117" t="s">
        <v>105</v>
      </c>
      <c r="D1" s="117"/>
      <c r="E1" s="117"/>
    </row>
    <row r="2" spans="2:5" ht="16.5">
      <c r="B2" s="53"/>
      <c r="C2" s="117" t="s">
        <v>177</v>
      </c>
      <c r="D2" s="117"/>
      <c r="E2" s="117"/>
    </row>
    <row r="3" spans="2:5" ht="16.5">
      <c r="B3" s="53"/>
      <c r="C3" s="117" t="s">
        <v>178</v>
      </c>
      <c r="D3" s="117"/>
      <c r="E3" s="117"/>
    </row>
    <row r="4" spans="3:5" ht="15">
      <c r="C4" s="118"/>
      <c r="D4" s="118"/>
      <c r="E4" s="118"/>
    </row>
    <row r="5" spans="2:5" ht="21.75" customHeight="1">
      <c r="B5" s="121" t="s">
        <v>165</v>
      </c>
      <c r="C5" s="121"/>
      <c r="D5" s="121"/>
      <c r="E5" s="121"/>
    </row>
    <row r="6" spans="2:5" ht="16.5">
      <c r="B6" s="120" t="s">
        <v>63</v>
      </c>
      <c r="C6" s="120"/>
      <c r="D6" s="120"/>
      <c r="E6" s="120"/>
    </row>
    <row r="8" spans="1:5" ht="38.25" customHeight="1">
      <c r="A8" s="5" t="s">
        <v>83</v>
      </c>
      <c r="B8" s="16" t="s">
        <v>0</v>
      </c>
      <c r="C8" s="16" t="s">
        <v>1</v>
      </c>
      <c r="D8" s="16" t="s">
        <v>87</v>
      </c>
      <c r="E8" s="16" t="s">
        <v>88</v>
      </c>
    </row>
    <row r="9" spans="1:5" ht="15.75" customHeight="1">
      <c r="A9" s="8">
        <v>1</v>
      </c>
      <c r="B9" s="40" t="s">
        <v>78</v>
      </c>
      <c r="C9" s="35">
        <v>22</v>
      </c>
      <c r="D9" s="8">
        <v>790</v>
      </c>
      <c r="E9" s="8">
        <f aca="true" t="shared" si="0" ref="E9:E26">ROUND(C9*D9,)</f>
        <v>17380</v>
      </c>
    </row>
    <row r="10" spans="1:5" ht="15.75" customHeight="1">
      <c r="A10" s="8">
        <v>2</v>
      </c>
      <c r="B10" s="6" t="s">
        <v>15</v>
      </c>
      <c r="C10" s="7">
        <v>1.7</v>
      </c>
      <c r="D10" s="8">
        <v>790</v>
      </c>
      <c r="E10" s="8">
        <f t="shared" si="0"/>
        <v>1343</v>
      </c>
    </row>
    <row r="11" spans="1:5" ht="34.5" customHeight="1">
      <c r="A11" s="8">
        <v>3</v>
      </c>
      <c r="B11" s="6" t="s">
        <v>51</v>
      </c>
      <c r="C11" s="7">
        <v>2</v>
      </c>
      <c r="D11" s="8">
        <v>790</v>
      </c>
      <c r="E11" s="8">
        <f t="shared" si="0"/>
        <v>1580</v>
      </c>
    </row>
    <row r="12" spans="1:5" ht="15.75">
      <c r="A12" s="8">
        <v>4</v>
      </c>
      <c r="B12" s="6" t="s">
        <v>52</v>
      </c>
      <c r="C12" s="7">
        <v>1</v>
      </c>
      <c r="D12" s="8">
        <v>790</v>
      </c>
      <c r="E12" s="8">
        <f t="shared" si="0"/>
        <v>790</v>
      </c>
    </row>
    <row r="13" spans="1:5" ht="33.75" customHeight="1">
      <c r="A13" s="8">
        <v>5</v>
      </c>
      <c r="B13" s="6" t="s">
        <v>16</v>
      </c>
      <c r="C13" s="7">
        <v>1</v>
      </c>
      <c r="D13" s="8">
        <v>874</v>
      </c>
      <c r="E13" s="8">
        <f t="shared" si="0"/>
        <v>874</v>
      </c>
    </row>
    <row r="14" spans="1:5" ht="15.75" customHeight="1">
      <c r="A14" s="8">
        <v>6</v>
      </c>
      <c r="B14" s="6" t="s">
        <v>21</v>
      </c>
      <c r="C14" s="7">
        <v>1</v>
      </c>
      <c r="D14" s="8">
        <v>929</v>
      </c>
      <c r="E14" s="8">
        <f t="shared" si="0"/>
        <v>929</v>
      </c>
    </row>
    <row r="15" spans="1:5" ht="15.75" customHeight="1">
      <c r="A15" s="8">
        <v>7</v>
      </c>
      <c r="B15" s="6" t="s">
        <v>23</v>
      </c>
      <c r="C15" s="7">
        <v>1</v>
      </c>
      <c r="D15" s="8">
        <v>847</v>
      </c>
      <c r="E15" s="8">
        <f t="shared" si="0"/>
        <v>847</v>
      </c>
    </row>
    <row r="16" spans="1:5" ht="15.75" customHeight="1">
      <c r="A16" s="8">
        <v>8</v>
      </c>
      <c r="B16" s="6" t="s">
        <v>69</v>
      </c>
      <c r="C16" s="7">
        <v>1</v>
      </c>
      <c r="D16" s="8">
        <v>847</v>
      </c>
      <c r="E16" s="8">
        <f t="shared" si="0"/>
        <v>847</v>
      </c>
    </row>
    <row r="17" spans="1:5" ht="15.75" customHeight="1">
      <c r="A17" s="8">
        <v>9</v>
      </c>
      <c r="B17" s="40" t="s">
        <v>11</v>
      </c>
      <c r="C17" s="35">
        <v>11</v>
      </c>
      <c r="D17" s="8">
        <v>475</v>
      </c>
      <c r="E17" s="8">
        <f t="shared" si="0"/>
        <v>5225</v>
      </c>
    </row>
    <row r="18" spans="1:5" ht="15.75" customHeight="1">
      <c r="A18" s="8">
        <v>10</v>
      </c>
      <c r="B18" s="6" t="s">
        <v>12</v>
      </c>
      <c r="C18" s="7">
        <v>1</v>
      </c>
      <c r="D18" s="8">
        <v>599</v>
      </c>
      <c r="E18" s="8">
        <f t="shared" si="0"/>
        <v>599</v>
      </c>
    </row>
    <row r="19" spans="1:5" ht="15.75" customHeight="1">
      <c r="A19" s="8">
        <v>11</v>
      </c>
      <c r="B19" s="6" t="s">
        <v>18</v>
      </c>
      <c r="C19" s="7">
        <v>1.25</v>
      </c>
      <c r="D19" s="8">
        <v>599</v>
      </c>
      <c r="E19" s="8">
        <f t="shared" si="0"/>
        <v>749</v>
      </c>
    </row>
    <row r="20" spans="1:5" ht="15.75" customHeight="1">
      <c r="A20" s="8">
        <v>12</v>
      </c>
      <c r="B20" s="6" t="s">
        <v>70</v>
      </c>
      <c r="C20" s="7">
        <v>1</v>
      </c>
      <c r="D20" s="8">
        <v>430</v>
      </c>
      <c r="E20" s="8">
        <f t="shared" si="0"/>
        <v>430</v>
      </c>
    </row>
    <row r="21" spans="1:5" ht="15.75" customHeight="1">
      <c r="A21" s="8">
        <v>13</v>
      </c>
      <c r="B21" s="6" t="s">
        <v>22</v>
      </c>
      <c r="C21" s="7">
        <v>0.25</v>
      </c>
      <c r="D21" s="8">
        <v>499</v>
      </c>
      <c r="E21" s="8">
        <f t="shared" si="0"/>
        <v>125</v>
      </c>
    </row>
    <row r="22" spans="1:5" ht="15.75" customHeight="1">
      <c r="A22" s="8">
        <v>14</v>
      </c>
      <c r="B22" s="6" t="s">
        <v>19</v>
      </c>
      <c r="C22" s="7">
        <v>1</v>
      </c>
      <c r="D22" s="8">
        <v>430</v>
      </c>
      <c r="E22" s="8">
        <f t="shared" si="0"/>
        <v>430</v>
      </c>
    </row>
    <row r="23" spans="1:5" ht="15.75" customHeight="1">
      <c r="A23" s="8">
        <v>15</v>
      </c>
      <c r="B23" s="6" t="s">
        <v>7</v>
      </c>
      <c r="C23" s="7">
        <v>1.5</v>
      </c>
      <c r="D23" s="8">
        <v>430</v>
      </c>
      <c r="E23" s="8">
        <f t="shared" si="0"/>
        <v>645</v>
      </c>
    </row>
    <row r="24" spans="1:5" ht="15.75" customHeight="1">
      <c r="A24" s="8">
        <v>16</v>
      </c>
      <c r="B24" s="6" t="s">
        <v>139</v>
      </c>
      <c r="C24" s="7">
        <v>3</v>
      </c>
      <c r="D24" s="8">
        <v>475</v>
      </c>
      <c r="E24" s="8">
        <f t="shared" si="0"/>
        <v>1425</v>
      </c>
    </row>
    <row r="25" spans="1:5" ht="15.75" customHeight="1">
      <c r="A25" s="8">
        <v>17</v>
      </c>
      <c r="B25" s="6" t="s">
        <v>8</v>
      </c>
      <c r="C25" s="7">
        <v>1</v>
      </c>
      <c r="D25" s="8">
        <v>430</v>
      </c>
      <c r="E25" s="8">
        <f t="shared" si="0"/>
        <v>430</v>
      </c>
    </row>
    <row r="26" spans="1:5" ht="15.75" customHeight="1">
      <c r="A26" s="8">
        <v>18</v>
      </c>
      <c r="B26" s="6" t="s">
        <v>71</v>
      </c>
      <c r="C26" s="7">
        <v>0.8</v>
      </c>
      <c r="D26" s="8">
        <v>430</v>
      </c>
      <c r="E26" s="8">
        <f t="shared" si="0"/>
        <v>344</v>
      </c>
    </row>
    <row r="27" spans="1:5" ht="15.75" customHeight="1">
      <c r="A27" s="15"/>
      <c r="B27" s="13" t="s">
        <v>10</v>
      </c>
      <c r="C27" s="14">
        <f>SUM(C9:C26)</f>
        <v>52.5</v>
      </c>
      <c r="D27" s="43"/>
      <c r="E27" s="15">
        <f>SUM(E9:E26)</f>
        <v>34992</v>
      </c>
    </row>
    <row r="29" spans="2:5" ht="15" customHeight="1">
      <c r="B29" s="119" t="s">
        <v>133</v>
      </c>
      <c r="C29" s="119"/>
      <c r="D29" s="119"/>
      <c r="E29" s="119"/>
    </row>
    <row r="30" spans="2:5" ht="15">
      <c r="B30" s="119"/>
      <c r="C30" s="119"/>
      <c r="D30" s="119"/>
      <c r="E30" s="119"/>
    </row>
    <row r="31" spans="2:5" ht="15">
      <c r="B31" s="119"/>
      <c r="C31" s="119"/>
      <c r="D31" s="119"/>
      <c r="E31" s="119"/>
    </row>
    <row r="32" spans="2:5" ht="15">
      <c r="B32" s="119"/>
      <c r="C32" s="119"/>
      <c r="D32" s="119"/>
      <c r="E32" s="119"/>
    </row>
    <row r="33" spans="2:5" ht="23.25" customHeight="1">
      <c r="B33" s="119"/>
      <c r="C33" s="119"/>
      <c r="D33" s="119"/>
      <c r="E33" s="119"/>
    </row>
  </sheetData>
  <sheetProtection/>
  <mergeCells count="7">
    <mergeCell ref="B5:E5"/>
    <mergeCell ref="B6:E6"/>
    <mergeCell ref="B29:E33"/>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E33"/>
  <sheetViews>
    <sheetView zoomScalePageLayoutView="0" workbookViewId="0" topLeftCell="A1">
      <selection activeCell="C4" sqref="C4:E4"/>
    </sheetView>
  </sheetViews>
  <sheetFormatPr defaultColWidth="9.140625" defaultRowHeight="15"/>
  <cols>
    <col min="1" max="1" width="6.57421875" style="0" customWidth="1"/>
    <col min="2" max="2" width="33.57421875" style="0" customWidth="1"/>
    <col min="3" max="3" width="20.140625" style="0" customWidth="1"/>
    <col min="4" max="4" width="18.7109375" style="0" customWidth="1"/>
    <col min="5" max="5" width="15.28125" style="0" customWidth="1"/>
  </cols>
  <sheetData>
    <row r="1" spans="1:5" ht="16.5">
      <c r="A1" s="49"/>
      <c r="B1" s="50"/>
      <c r="C1" s="117" t="s">
        <v>106</v>
      </c>
      <c r="D1" s="117"/>
      <c r="E1" s="117"/>
    </row>
    <row r="2" spans="2:5" ht="16.5">
      <c r="B2" s="50"/>
      <c r="C2" s="117" t="s">
        <v>177</v>
      </c>
      <c r="D2" s="117"/>
      <c r="E2" s="117"/>
    </row>
    <row r="3" spans="2:5" ht="16.5">
      <c r="B3" s="50"/>
      <c r="C3" s="117" t="s">
        <v>178</v>
      </c>
      <c r="D3" s="117"/>
      <c r="E3" s="117"/>
    </row>
    <row r="4" spans="3:5" ht="15">
      <c r="C4" s="118"/>
      <c r="D4" s="118"/>
      <c r="E4" s="118"/>
    </row>
    <row r="5" spans="2:5" ht="17.25" customHeight="1">
      <c r="B5" s="124" t="s">
        <v>166</v>
      </c>
      <c r="C5" s="124"/>
      <c r="D5" s="124"/>
      <c r="E5" s="124"/>
    </row>
    <row r="6" spans="2:5" ht="16.5">
      <c r="B6" s="123" t="s">
        <v>63</v>
      </c>
      <c r="C6" s="123"/>
      <c r="D6" s="123"/>
      <c r="E6" s="123"/>
    </row>
    <row r="7" spans="2:5" ht="16.5">
      <c r="B7" s="63"/>
      <c r="C7" s="63"/>
      <c r="D7" s="63"/>
      <c r="E7" s="63"/>
    </row>
    <row r="9" spans="1:5" ht="38.25" customHeight="1">
      <c r="A9" s="5" t="s">
        <v>83</v>
      </c>
      <c r="B9" s="5" t="s">
        <v>0</v>
      </c>
      <c r="C9" s="5" t="s">
        <v>1</v>
      </c>
      <c r="D9" s="5" t="s">
        <v>87</v>
      </c>
      <c r="E9" s="5" t="s">
        <v>88</v>
      </c>
    </row>
    <row r="10" spans="1:5" ht="15.75">
      <c r="A10" s="8">
        <v>1</v>
      </c>
      <c r="B10" s="6" t="s">
        <v>78</v>
      </c>
      <c r="C10" s="7">
        <v>12</v>
      </c>
      <c r="D10" s="8">
        <v>790</v>
      </c>
      <c r="E10" s="8">
        <f aca="true" t="shared" si="0" ref="E10:E24">ROUND(C10*D10,0)</f>
        <v>9480</v>
      </c>
    </row>
    <row r="11" spans="1:5" ht="31.5">
      <c r="A11" s="8">
        <v>2</v>
      </c>
      <c r="B11" s="6" t="s">
        <v>15</v>
      </c>
      <c r="C11" s="7">
        <v>1.2</v>
      </c>
      <c r="D11" s="8">
        <v>790</v>
      </c>
      <c r="E11" s="8">
        <f t="shared" si="0"/>
        <v>948</v>
      </c>
    </row>
    <row r="12" spans="1:5" ht="31.5">
      <c r="A12" s="8">
        <v>3</v>
      </c>
      <c r="B12" s="6" t="s">
        <v>52</v>
      </c>
      <c r="C12" s="7">
        <v>0.6</v>
      </c>
      <c r="D12" s="8">
        <v>790</v>
      </c>
      <c r="E12" s="8">
        <f>ROUND(C12*D12,0)</f>
        <v>474</v>
      </c>
    </row>
    <row r="13" spans="1:5" ht="15.75">
      <c r="A13" s="8">
        <v>4</v>
      </c>
      <c r="B13" s="6" t="s">
        <v>51</v>
      </c>
      <c r="C13" s="7">
        <v>0.75</v>
      </c>
      <c r="D13" s="8">
        <v>790</v>
      </c>
      <c r="E13" s="8">
        <f>ROUND(C13*D13,0)</f>
        <v>593</v>
      </c>
    </row>
    <row r="14" spans="1:5" s="33" customFormat="1" ht="15.75">
      <c r="A14" s="8">
        <v>5</v>
      </c>
      <c r="B14" s="6" t="s">
        <v>16</v>
      </c>
      <c r="C14" s="7">
        <v>1</v>
      </c>
      <c r="D14" s="8">
        <v>874</v>
      </c>
      <c r="E14" s="8">
        <f t="shared" si="0"/>
        <v>874</v>
      </c>
    </row>
    <row r="15" spans="1:5" s="33" customFormat="1" ht="15.75">
      <c r="A15" s="8">
        <v>6</v>
      </c>
      <c r="B15" s="6" t="s">
        <v>23</v>
      </c>
      <c r="C15" s="7">
        <v>0.75</v>
      </c>
      <c r="D15" s="8">
        <v>847</v>
      </c>
      <c r="E15" s="8">
        <f>ROUND(C15*D15,0)</f>
        <v>635</v>
      </c>
    </row>
    <row r="16" spans="1:5" s="33" customFormat="1" ht="15.75">
      <c r="A16" s="8">
        <v>7</v>
      </c>
      <c r="B16" s="6" t="s">
        <v>21</v>
      </c>
      <c r="C16" s="7">
        <v>1</v>
      </c>
      <c r="D16" s="8">
        <v>929</v>
      </c>
      <c r="E16" s="8">
        <f t="shared" si="0"/>
        <v>929</v>
      </c>
    </row>
    <row r="17" spans="1:5" s="33" customFormat="1" ht="15.75">
      <c r="A17" s="8">
        <v>8</v>
      </c>
      <c r="B17" s="6" t="s">
        <v>69</v>
      </c>
      <c r="C17" s="7">
        <v>1</v>
      </c>
      <c r="D17" s="8">
        <v>847</v>
      </c>
      <c r="E17" s="8">
        <f t="shared" si="0"/>
        <v>847</v>
      </c>
    </row>
    <row r="18" spans="1:5" s="33" customFormat="1" ht="15.75">
      <c r="A18" s="8">
        <v>9</v>
      </c>
      <c r="B18" s="40" t="s">
        <v>11</v>
      </c>
      <c r="C18" s="7">
        <v>6</v>
      </c>
      <c r="D18" s="8">
        <v>475</v>
      </c>
      <c r="E18" s="8">
        <f t="shared" si="0"/>
        <v>2850</v>
      </c>
    </row>
    <row r="19" spans="1:5" s="33" customFormat="1" ht="15.75">
      <c r="A19" s="8">
        <v>10</v>
      </c>
      <c r="B19" s="6" t="s">
        <v>18</v>
      </c>
      <c r="C19" s="7">
        <v>1.5</v>
      </c>
      <c r="D19" s="8">
        <v>599</v>
      </c>
      <c r="E19" s="8">
        <f t="shared" si="0"/>
        <v>899</v>
      </c>
    </row>
    <row r="20" spans="1:5" s="33" customFormat="1" ht="15.75">
      <c r="A20" s="8">
        <v>11</v>
      </c>
      <c r="B20" s="6" t="s">
        <v>70</v>
      </c>
      <c r="C20" s="7">
        <v>1</v>
      </c>
      <c r="D20" s="8">
        <v>430</v>
      </c>
      <c r="E20" s="8">
        <f t="shared" si="0"/>
        <v>430</v>
      </c>
    </row>
    <row r="21" spans="1:5" s="33" customFormat="1" ht="15.75">
      <c r="A21" s="8">
        <v>12</v>
      </c>
      <c r="B21" s="6" t="s">
        <v>34</v>
      </c>
      <c r="C21" s="7">
        <v>0.9</v>
      </c>
      <c r="D21" s="8">
        <v>430</v>
      </c>
      <c r="E21" s="8">
        <f t="shared" si="0"/>
        <v>387</v>
      </c>
    </row>
    <row r="22" spans="1:5" s="33" customFormat="1" ht="15.75">
      <c r="A22" s="8">
        <v>13</v>
      </c>
      <c r="B22" s="6" t="s">
        <v>140</v>
      </c>
      <c r="C22" s="7">
        <v>3</v>
      </c>
      <c r="D22" s="8">
        <v>475</v>
      </c>
      <c r="E22" s="8">
        <f t="shared" si="0"/>
        <v>1425</v>
      </c>
    </row>
    <row r="23" spans="1:5" s="33" customFormat="1" ht="15.75">
      <c r="A23" s="8">
        <v>14</v>
      </c>
      <c r="B23" s="6" t="s">
        <v>8</v>
      </c>
      <c r="C23" s="7">
        <v>1</v>
      </c>
      <c r="D23" s="8">
        <v>430</v>
      </c>
      <c r="E23" s="8">
        <f t="shared" si="0"/>
        <v>430</v>
      </c>
    </row>
    <row r="24" spans="1:5" s="33" customFormat="1" ht="15.75">
      <c r="A24" s="8">
        <v>15</v>
      </c>
      <c r="B24" s="6" t="s">
        <v>71</v>
      </c>
      <c r="C24" s="7">
        <v>0.75</v>
      </c>
      <c r="D24" s="8">
        <v>430</v>
      </c>
      <c r="E24" s="8">
        <f t="shared" si="0"/>
        <v>323</v>
      </c>
    </row>
    <row r="25" spans="1:5" s="33" customFormat="1" ht="15.75">
      <c r="A25" s="14"/>
      <c r="B25" s="13" t="s">
        <v>10</v>
      </c>
      <c r="C25" s="14">
        <f>SUM(C9:C24)</f>
        <v>32.449999999999996</v>
      </c>
      <c r="D25" s="14"/>
      <c r="E25" s="15">
        <f>SUM(E10:E24)</f>
        <v>21524</v>
      </c>
    </row>
    <row r="26" spans="1:5" s="33" customFormat="1" ht="15">
      <c r="A26" s="97"/>
      <c r="B26" s="97"/>
      <c r="C26" s="97"/>
      <c r="D26" s="97"/>
      <c r="E26" s="97"/>
    </row>
    <row r="27" spans="1:5" s="33" customFormat="1" ht="15" customHeight="1">
      <c r="A27" s="97"/>
      <c r="B27" s="119" t="s">
        <v>133</v>
      </c>
      <c r="C27" s="119"/>
      <c r="D27" s="119"/>
      <c r="E27" s="119"/>
    </row>
    <row r="28" spans="1:5" s="33" customFormat="1" ht="15">
      <c r="A28" s="97"/>
      <c r="B28" s="119"/>
      <c r="C28" s="119"/>
      <c r="D28" s="119"/>
      <c r="E28" s="119"/>
    </row>
    <row r="29" spans="1:5" s="33" customFormat="1" ht="15">
      <c r="A29" s="97"/>
      <c r="B29" s="119"/>
      <c r="C29" s="119"/>
      <c r="D29" s="119"/>
      <c r="E29" s="119"/>
    </row>
    <row r="30" spans="1:5" s="33" customFormat="1" ht="15">
      <c r="A30" s="97"/>
      <c r="B30" s="119"/>
      <c r="C30" s="119"/>
      <c r="D30" s="119"/>
      <c r="E30" s="119"/>
    </row>
    <row r="31" spans="1:5" s="33" customFormat="1" ht="20.25" customHeight="1">
      <c r="A31" s="97"/>
      <c r="B31" s="119"/>
      <c r="C31" s="119"/>
      <c r="D31" s="119"/>
      <c r="E31" s="119"/>
    </row>
    <row r="32" spans="1:5" s="33" customFormat="1" ht="15">
      <c r="A32" s="97"/>
      <c r="B32" s="97"/>
      <c r="C32" s="97"/>
      <c r="D32" s="97"/>
      <c r="E32" s="97"/>
    </row>
    <row r="33" spans="1:5" s="33" customFormat="1" ht="15">
      <c r="A33" s="97"/>
      <c r="B33" s="97"/>
      <c r="C33" s="97"/>
      <c r="D33" s="97"/>
      <c r="E33" s="97"/>
    </row>
  </sheetData>
  <sheetProtection/>
  <mergeCells count="7">
    <mergeCell ref="B5:E5"/>
    <mergeCell ref="B6:E6"/>
    <mergeCell ref="B27:E31"/>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E35"/>
  <sheetViews>
    <sheetView zoomScalePageLayoutView="0" workbookViewId="0" topLeftCell="A1">
      <selection activeCell="C3" sqref="C3:E3"/>
    </sheetView>
  </sheetViews>
  <sheetFormatPr defaultColWidth="9.140625" defaultRowHeight="15"/>
  <cols>
    <col min="1" max="1" width="6.140625" style="33" customWidth="1"/>
    <col min="2" max="2" width="40.421875" style="33" customWidth="1"/>
    <col min="3" max="3" width="14.7109375" style="33" customWidth="1"/>
    <col min="4" max="4" width="14.28125" style="33" customWidth="1"/>
    <col min="5" max="5" width="14.00390625" style="33" customWidth="1"/>
    <col min="6" max="7" width="9.140625" style="33" customWidth="1"/>
  </cols>
  <sheetData>
    <row r="1" spans="1:5" ht="16.5">
      <c r="A1" s="51"/>
      <c r="B1" s="53"/>
      <c r="C1" s="117" t="s">
        <v>107</v>
      </c>
      <c r="D1" s="117"/>
      <c r="E1" s="117"/>
    </row>
    <row r="2" spans="2:5" ht="16.5">
      <c r="B2" s="53"/>
      <c r="C2" s="117" t="s">
        <v>177</v>
      </c>
      <c r="D2" s="117"/>
      <c r="E2" s="117"/>
    </row>
    <row r="3" spans="2:5" ht="16.5">
      <c r="B3" s="53"/>
      <c r="C3" s="117" t="s">
        <v>178</v>
      </c>
      <c r="D3" s="117"/>
      <c r="E3" s="117"/>
    </row>
    <row r="4" spans="3:5" ht="15">
      <c r="C4" s="118"/>
      <c r="D4" s="118"/>
      <c r="E4" s="118"/>
    </row>
    <row r="5" spans="2:5" ht="18" customHeight="1">
      <c r="B5" s="121" t="s">
        <v>61</v>
      </c>
      <c r="C5" s="121"/>
      <c r="D5" s="121"/>
      <c r="E5" s="121"/>
    </row>
    <row r="6" spans="2:5" ht="16.5">
      <c r="B6" s="120" t="s">
        <v>58</v>
      </c>
      <c r="C6" s="120"/>
      <c r="D6" s="120"/>
      <c r="E6" s="120"/>
    </row>
    <row r="8" spans="1:5" ht="35.25" customHeight="1">
      <c r="A8" s="16" t="s">
        <v>83</v>
      </c>
      <c r="B8" s="16" t="s">
        <v>0</v>
      </c>
      <c r="C8" s="16" t="s">
        <v>1</v>
      </c>
      <c r="D8" s="16" t="s">
        <v>87</v>
      </c>
      <c r="E8" s="16" t="s">
        <v>88</v>
      </c>
    </row>
    <row r="9" spans="1:5" ht="15.75" customHeight="1">
      <c r="A9" s="8">
        <v>1</v>
      </c>
      <c r="B9" s="40" t="s">
        <v>78</v>
      </c>
      <c r="C9" s="35">
        <v>22</v>
      </c>
      <c r="D9" s="8">
        <v>790</v>
      </c>
      <c r="E9" s="36">
        <f>ROUND(C9*D9,0)</f>
        <v>17380</v>
      </c>
    </row>
    <row r="10" spans="1:5" ht="34.5" customHeight="1">
      <c r="A10" s="8">
        <v>2</v>
      </c>
      <c r="B10" s="40" t="s">
        <v>15</v>
      </c>
      <c r="C10" s="35">
        <v>1.65</v>
      </c>
      <c r="D10" s="8">
        <v>790</v>
      </c>
      <c r="E10" s="36">
        <f aca="true" t="shared" si="0" ref="E10:E27">ROUND(C10*D10,0)</f>
        <v>1304</v>
      </c>
    </row>
    <row r="11" spans="1:5" ht="15.75" customHeight="1">
      <c r="A11" s="8">
        <v>3</v>
      </c>
      <c r="B11" s="6" t="s">
        <v>51</v>
      </c>
      <c r="C11" s="7">
        <v>2</v>
      </c>
      <c r="D11" s="8">
        <v>790</v>
      </c>
      <c r="E11" s="36">
        <f t="shared" si="0"/>
        <v>1580</v>
      </c>
    </row>
    <row r="12" spans="1:5" ht="15.75" customHeight="1">
      <c r="A12" s="8">
        <v>4</v>
      </c>
      <c r="B12" s="6" t="s">
        <v>52</v>
      </c>
      <c r="C12" s="7">
        <v>1.4</v>
      </c>
      <c r="D12" s="8">
        <v>790</v>
      </c>
      <c r="E12" s="36">
        <f>ROUND(C12*D12,0)</f>
        <v>1106</v>
      </c>
    </row>
    <row r="13" spans="1:5" ht="15.75" customHeight="1">
      <c r="A13" s="8">
        <v>5</v>
      </c>
      <c r="B13" s="6" t="s">
        <v>16</v>
      </c>
      <c r="C13" s="7">
        <v>1</v>
      </c>
      <c r="D13" s="8">
        <v>874</v>
      </c>
      <c r="E13" s="36">
        <f t="shared" si="0"/>
        <v>874</v>
      </c>
    </row>
    <row r="14" spans="1:5" ht="15.75" customHeight="1">
      <c r="A14" s="8">
        <v>6</v>
      </c>
      <c r="B14" s="6" t="s">
        <v>21</v>
      </c>
      <c r="C14" s="7">
        <v>1</v>
      </c>
      <c r="D14" s="8">
        <v>929</v>
      </c>
      <c r="E14" s="36">
        <f t="shared" si="0"/>
        <v>929</v>
      </c>
    </row>
    <row r="15" spans="1:5" ht="15.75" customHeight="1">
      <c r="A15" s="8">
        <v>7</v>
      </c>
      <c r="B15" s="6" t="s">
        <v>24</v>
      </c>
      <c r="C15" s="7">
        <v>0.75</v>
      </c>
      <c r="D15" s="8">
        <v>682</v>
      </c>
      <c r="E15" s="36">
        <f t="shared" si="0"/>
        <v>512</v>
      </c>
    </row>
    <row r="16" spans="1:5" ht="15.75" customHeight="1">
      <c r="A16" s="8">
        <v>8</v>
      </c>
      <c r="B16" s="6" t="s">
        <v>69</v>
      </c>
      <c r="C16" s="7">
        <v>1</v>
      </c>
      <c r="D16" s="8">
        <v>847</v>
      </c>
      <c r="E16" s="36">
        <f t="shared" si="0"/>
        <v>847</v>
      </c>
    </row>
    <row r="17" spans="1:5" ht="15.75" customHeight="1">
      <c r="A17" s="8">
        <v>9</v>
      </c>
      <c r="B17" s="6" t="s">
        <v>43</v>
      </c>
      <c r="C17" s="7">
        <v>1</v>
      </c>
      <c r="D17" s="8">
        <v>847</v>
      </c>
      <c r="E17" s="36">
        <f t="shared" si="0"/>
        <v>847</v>
      </c>
    </row>
    <row r="18" spans="1:5" ht="15.75" customHeight="1">
      <c r="A18" s="8">
        <v>10</v>
      </c>
      <c r="B18" s="40" t="s">
        <v>11</v>
      </c>
      <c r="C18" s="7">
        <v>12</v>
      </c>
      <c r="D18" s="8">
        <v>475</v>
      </c>
      <c r="E18" s="36">
        <f t="shared" si="0"/>
        <v>5700</v>
      </c>
    </row>
    <row r="19" spans="1:5" ht="15.75" customHeight="1">
      <c r="A19" s="8">
        <v>11</v>
      </c>
      <c r="B19" s="6" t="s">
        <v>12</v>
      </c>
      <c r="C19" s="7">
        <v>1</v>
      </c>
      <c r="D19" s="8">
        <v>599</v>
      </c>
      <c r="E19" s="36">
        <f t="shared" si="0"/>
        <v>599</v>
      </c>
    </row>
    <row r="20" spans="1:5" ht="15.75" customHeight="1">
      <c r="A20" s="8">
        <v>12</v>
      </c>
      <c r="B20" s="6" t="s">
        <v>18</v>
      </c>
      <c r="C20" s="7">
        <v>1</v>
      </c>
      <c r="D20" s="8">
        <v>599</v>
      </c>
      <c r="E20" s="36">
        <f t="shared" si="0"/>
        <v>599</v>
      </c>
    </row>
    <row r="21" spans="1:5" ht="15.75" customHeight="1">
      <c r="A21" s="8">
        <v>13</v>
      </c>
      <c r="B21" s="6" t="s">
        <v>70</v>
      </c>
      <c r="C21" s="7">
        <v>1</v>
      </c>
      <c r="D21" s="8">
        <v>430</v>
      </c>
      <c r="E21" s="36">
        <f t="shared" si="0"/>
        <v>430</v>
      </c>
    </row>
    <row r="22" spans="1:5" ht="15.75" customHeight="1">
      <c r="A22" s="8">
        <v>14</v>
      </c>
      <c r="B22" s="6" t="s">
        <v>19</v>
      </c>
      <c r="C22" s="7">
        <v>1</v>
      </c>
      <c r="D22" s="8">
        <v>430</v>
      </c>
      <c r="E22" s="36">
        <f t="shared" si="0"/>
        <v>430</v>
      </c>
    </row>
    <row r="23" spans="1:5" ht="15.75" customHeight="1">
      <c r="A23" s="8">
        <v>15</v>
      </c>
      <c r="B23" s="6" t="s">
        <v>34</v>
      </c>
      <c r="C23" s="7">
        <v>2.2</v>
      </c>
      <c r="D23" s="8">
        <v>430</v>
      </c>
      <c r="E23" s="36">
        <f t="shared" si="0"/>
        <v>946</v>
      </c>
    </row>
    <row r="24" spans="1:5" ht="15.75" customHeight="1">
      <c r="A24" s="8">
        <v>16</v>
      </c>
      <c r="B24" s="6" t="s">
        <v>139</v>
      </c>
      <c r="C24" s="7">
        <v>3</v>
      </c>
      <c r="D24" s="8">
        <v>475</v>
      </c>
      <c r="E24" s="36">
        <f t="shared" si="0"/>
        <v>1425</v>
      </c>
    </row>
    <row r="25" spans="1:5" ht="15.75" customHeight="1">
      <c r="A25" s="8">
        <v>17</v>
      </c>
      <c r="B25" s="6" t="s">
        <v>8</v>
      </c>
      <c r="C25" s="7">
        <v>2</v>
      </c>
      <c r="D25" s="8">
        <v>430</v>
      </c>
      <c r="E25" s="36">
        <f t="shared" si="0"/>
        <v>860</v>
      </c>
    </row>
    <row r="26" spans="1:5" ht="15.75" customHeight="1">
      <c r="A26" s="8">
        <v>18</v>
      </c>
      <c r="B26" s="6" t="s">
        <v>71</v>
      </c>
      <c r="C26" s="7">
        <v>0.8</v>
      </c>
      <c r="D26" s="8">
        <v>430</v>
      </c>
      <c r="E26" s="36">
        <f t="shared" si="0"/>
        <v>344</v>
      </c>
    </row>
    <row r="27" spans="1:5" ht="15.75" customHeight="1">
      <c r="A27" s="8">
        <v>19</v>
      </c>
      <c r="B27" s="6" t="s">
        <v>70</v>
      </c>
      <c r="C27" s="7">
        <v>1.8</v>
      </c>
      <c r="D27" s="8">
        <v>430</v>
      </c>
      <c r="E27" s="36">
        <f t="shared" si="0"/>
        <v>774</v>
      </c>
    </row>
    <row r="28" spans="1:5" ht="15.75" customHeight="1">
      <c r="A28" s="8">
        <v>20</v>
      </c>
      <c r="B28" s="10" t="s">
        <v>85</v>
      </c>
      <c r="C28" s="93">
        <v>1.125</v>
      </c>
      <c r="D28" s="8">
        <v>790</v>
      </c>
      <c r="E28" s="36">
        <f>ROUND(C28*D28,0)</f>
        <v>889</v>
      </c>
    </row>
    <row r="29" spans="1:5" ht="15.75" customHeight="1">
      <c r="A29" s="15"/>
      <c r="B29" s="13" t="s">
        <v>10</v>
      </c>
      <c r="C29" s="88">
        <f>SUM(C9:C28)</f>
        <v>58.724999999999994</v>
      </c>
      <c r="D29" s="72"/>
      <c r="E29" s="89">
        <f>SUM(E9:E28)</f>
        <v>38375</v>
      </c>
    </row>
    <row r="30" spans="1:5" ht="15" customHeight="1">
      <c r="A30" s="68"/>
      <c r="B30" s="68"/>
      <c r="C30" s="68"/>
      <c r="D30" s="68"/>
      <c r="E30" s="68"/>
    </row>
    <row r="31" spans="1:5" ht="15">
      <c r="A31" s="68"/>
      <c r="B31" s="119" t="s">
        <v>133</v>
      </c>
      <c r="C31" s="119"/>
      <c r="D31" s="119"/>
      <c r="E31" s="119"/>
    </row>
    <row r="32" spans="1:5" ht="15">
      <c r="A32" s="68"/>
      <c r="B32" s="119"/>
      <c r="C32" s="119"/>
      <c r="D32" s="119"/>
      <c r="E32" s="119"/>
    </row>
    <row r="33" spans="1:5" ht="15">
      <c r="A33" s="68"/>
      <c r="B33" s="119"/>
      <c r="C33" s="119"/>
      <c r="D33" s="119"/>
      <c r="E33" s="119"/>
    </row>
    <row r="34" spans="1:5" ht="24" customHeight="1">
      <c r="A34" s="68"/>
      <c r="B34" s="119"/>
      <c r="C34" s="119"/>
      <c r="D34" s="119"/>
      <c r="E34" s="119"/>
    </row>
    <row r="35" spans="1:5" ht="15">
      <c r="A35" s="68"/>
      <c r="B35" s="119"/>
      <c r="C35" s="119"/>
      <c r="D35" s="119"/>
      <c r="E35" s="119"/>
    </row>
  </sheetData>
  <sheetProtection/>
  <mergeCells count="7">
    <mergeCell ref="B31:E35"/>
    <mergeCell ref="C4:E4"/>
    <mergeCell ref="B6:E6"/>
    <mergeCell ref="B5:E5"/>
    <mergeCell ref="C1:E1"/>
    <mergeCell ref="C2:E2"/>
    <mergeCell ref="C3:E3"/>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E29"/>
  <sheetViews>
    <sheetView zoomScalePageLayoutView="0" workbookViewId="0" topLeftCell="A1">
      <selection activeCell="B5" sqref="B5:E5"/>
    </sheetView>
  </sheetViews>
  <sheetFormatPr defaultColWidth="9.140625" defaultRowHeight="15"/>
  <cols>
    <col min="1" max="1" width="6.140625" style="33" customWidth="1"/>
    <col min="2" max="2" width="32.8515625" style="33" customWidth="1"/>
    <col min="3" max="3" width="18.7109375" style="33" customWidth="1"/>
    <col min="4" max="4" width="15.7109375" style="33" customWidth="1"/>
    <col min="5" max="5" width="15.57421875" style="33" customWidth="1"/>
    <col min="6" max="6" width="9.140625" style="33" customWidth="1"/>
  </cols>
  <sheetData>
    <row r="1" spans="1:5" ht="16.5">
      <c r="A1" s="51"/>
      <c r="B1" s="53"/>
      <c r="C1" s="117" t="s">
        <v>108</v>
      </c>
      <c r="D1" s="117"/>
      <c r="E1" s="117"/>
    </row>
    <row r="2" spans="2:5" ht="16.5">
      <c r="B2" s="53"/>
      <c r="C2" s="117" t="s">
        <v>177</v>
      </c>
      <c r="D2" s="117"/>
      <c r="E2" s="117"/>
    </row>
    <row r="3" spans="2:5" ht="16.5">
      <c r="B3" s="53"/>
      <c r="C3" s="117" t="s">
        <v>178</v>
      </c>
      <c r="D3" s="117"/>
      <c r="E3" s="117"/>
    </row>
    <row r="4" spans="3:5" ht="15">
      <c r="C4" s="118"/>
      <c r="D4" s="118"/>
      <c r="E4" s="118"/>
    </row>
    <row r="5" spans="2:5" ht="18" customHeight="1">
      <c r="B5" s="121" t="s">
        <v>130</v>
      </c>
      <c r="C5" s="121"/>
      <c r="D5" s="121"/>
      <c r="E5" s="121"/>
    </row>
    <row r="6" spans="2:5" ht="16.5">
      <c r="B6" s="120" t="s">
        <v>60</v>
      </c>
      <c r="C6" s="120"/>
      <c r="D6" s="120"/>
      <c r="E6" s="120"/>
    </row>
    <row r="8" spans="1:5" ht="30.75" customHeight="1">
      <c r="A8" s="16" t="s">
        <v>83</v>
      </c>
      <c r="B8" s="16" t="s">
        <v>0</v>
      </c>
      <c r="C8" s="16" t="s">
        <v>1</v>
      </c>
      <c r="D8" s="16" t="s">
        <v>87</v>
      </c>
      <c r="E8" s="16" t="s">
        <v>88</v>
      </c>
    </row>
    <row r="9" spans="1:5" ht="37.5" customHeight="1">
      <c r="A9" s="8">
        <v>1</v>
      </c>
      <c r="B9" s="6" t="s">
        <v>2</v>
      </c>
      <c r="C9" s="7">
        <v>1</v>
      </c>
      <c r="D9" s="8">
        <v>929</v>
      </c>
      <c r="E9" s="8">
        <f>ROUND(C9*D9,0)</f>
        <v>929</v>
      </c>
    </row>
    <row r="10" spans="1:5" ht="15.75" customHeight="1">
      <c r="A10" s="8">
        <v>2</v>
      </c>
      <c r="B10" s="6" t="s">
        <v>3</v>
      </c>
      <c r="C10" s="7">
        <v>0.75</v>
      </c>
      <c r="D10" s="8">
        <v>1012</v>
      </c>
      <c r="E10" s="8">
        <f aca="true" t="shared" si="0" ref="E10:E23">ROUND(C10*D10,0)</f>
        <v>759</v>
      </c>
    </row>
    <row r="11" spans="1:5" ht="15.75" customHeight="1">
      <c r="A11" s="8">
        <v>3</v>
      </c>
      <c r="B11" s="6" t="s">
        <v>43</v>
      </c>
      <c r="C11" s="7">
        <v>1</v>
      </c>
      <c r="D11" s="8">
        <v>847</v>
      </c>
      <c r="E11" s="8">
        <f t="shared" si="0"/>
        <v>847</v>
      </c>
    </row>
    <row r="12" spans="1:5" ht="15.75" customHeight="1">
      <c r="A12" s="8">
        <v>4</v>
      </c>
      <c r="B12" s="6" t="s">
        <v>6</v>
      </c>
      <c r="C12" s="7">
        <v>0.75</v>
      </c>
      <c r="D12" s="8">
        <v>475</v>
      </c>
      <c r="E12" s="8">
        <f t="shared" si="0"/>
        <v>356</v>
      </c>
    </row>
    <row r="13" spans="1:5" ht="15.75" customHeight="1">
      <c r="A13" s="8">
        <v>5</v>
      </c>
      <c r="B13" s="6" t="s">
        <v>69</v>
      </c>
      <c r="C13" s="7">
        <v>1</v>
      </c>
      <c r="D13" s="8">
        <v>847</v>
      </c>
      <c r="E13" s="8">
        <f t="shared" si="0"/>
        <v>847</v>
      </c>
    </row>
    <row r="14" spans="1:5" ht="15.75" customHeight="1">
      <c r="A14" s="8">
        <v>6</v>
      </c>
      <c r="B14" s="6" t="s">
        <v>71</v>
      </c>
      <c r="C14" s="7">
        <v>1</v>
      </c>
      <c r="D14" s="8">
        <v>430</v>
      </c>
      <c r="E14" s="8">
        <f t="shared" si="0"/>
        <v>430</v>
      </c>
    </row>
    <row r="15" spans="1:5" ht="15.75" customHeight="1">
      <c r="A15" s="8">
        <v>7</v>
      </c>
      <c r="B15" s="6" t="s">
        <v>34</v>
      </c>
      <c r="C15" s="7">
        <v>4</v>
      </c>
      <c r="D15" s="8">
        <v>430</v>
      </c>
      <c r="E15" s="8">
        <f t="shared" si="0"/>
        <v>1720</v>
      </c>
    </row>
    <row r="16" spans="1:5" ht="15.75" customHeight="1">
      <c r="A16" s="8">
        <v>8</v>
      </c>
      <c r="B16" s="6" t="s">
        <v>139</v>
      </c>
      <c r="C16" s="7">
        <v>3</v>
      </c>
      <c r="D16" s="8">
        <v>475</v>
      </c>
      <c r="E16" s="8">
        <f t="shared" si="0"/>
        <v>1425</v>
      </c>
    </row>
    <row r="17" spans="1:5" ht="15.75" customHeight="1">
      <c r="A17" s="8">
        <v>9</v>
      </c>
      <c r="B17" s="6" t="s">
        <v>8</v>
      </c>
      <c r="C17" s="7">
        <v>1</v>
      </c>
      <c r="D17" s="8">
        <v>430</v>
      </c>
      <c r="E17" s="8">
        <f t="shared" si="0"/>
        <v>430</v>
      </c>
    </row>
    <row r="18" spans="1:5" ht="15.75" customHeight="1">
      <c r="A18" s="8">
        <v>10</v>
      </c>
      <c r="B18" s="6" t="s">
        <v>25</v>
      </c>
      <c r="C18" s="7">
        <v>1.5</v>
      </c>
      <c r="D18" s="8">
        <v>430</v>
      </c>
      <c r="E18" s="8">
        <f t="shared" si="0"/>
        <v>645</v>
      </c>
    </row>
    <row r="19" spans="1:5" ht="15.75" customHeight="1">
      <c r="A19" s="8">
        <v>11</v>
      </c>
      <c r="B19" s="6" t="s">
        <v>26</v>
      </c>
      <c r="C19" s="7">
        <v>1</v>
      </c>
      <c r="D19" s="8">
        <v>764</v>
      </c>
      <c r="E19" s="8">
        <f t="shared" si="0"/>
        <v>764</v>
      </c>
    </row>
    <row r="20" spans="1:5" ht="15.75" customHeight="1">
      <c r="A20" s="8">
        <v>12</v>
      </c>
      <c r="B20" s="6" t="s">
        <v>9</v>
      </c>
      <c r="C20" s="7">
        <v>0.5</v>
      </c>
      <c r="D20" s="8">
        <v>790</v>
      </c>
      <c r="E20" s="8">
        <f t="shared" si="0"/>
        <v>395</v>
      </c>
    </row>
    <row r="21" spans="1:5" ht="15.75" customHeight="1">
      <c r="A21" s="8">
        <v>13</v>
      </c>
      <c r="B21" s="6" t="s">
        <v>73</v>
      </c>
      <c r="C21" s="7">
        <v>0.5</v>
      </c>
      <c r="D21" s="8">
        <v>790</v>
      </c>
      <c r="E21" s="8">
        <f t="shared" si="0"/>
        <v>395</v>
      </c>
    </row>
    <row r="22" spans="1:5" ht="15.75" customHeight="1">
      <c r="A22" s="8">
        <v>14</v>
      </c>
      <c r="B22" s="6" t="s">
        <v>67</v>
      </c>
      <c r="C22" s="7">
        <v>0.1</v>
      </c>
      <c r="D22" s="8">
        <v>790</v>
      </c>
      <c r="E22" s="8">
        <f t="shared" si="0"/>
        <v>79</v>
      </c>
    </row>
    <row r="23" spans="1:5" ht="15.75">
      <c r="A23" s="8">
        <v>15</v>
      </c>
      <c r="B23" s="6" t="s">
        <v>85</v>
      </c>
      <c r="C23" s="7">
        <v>1</v>
      </c>
      <c r="D23" s="8">
        <v>790</v>
      </c>
      <c r="E23" s="8">
        <f t="shared" si="0"/>
        <v>790</v>
      </c>
    </row>
    <row r="24" spans="1:5" ht="15.75">
      <c r="A24" s="15"/>
      <c r="B24" s="15"/>
      <c r="C24" s="14">
        <f>SUM(C9:C23)</f>
        <v>18.1</v>
      </c>
      <c r="D24" s="14"/>
      <c r="E24" s="15">
        <f>SUM(E9:E23)</f>
        <v>10811</v>
      </c>
    </row>
    <row r="26" spans="2:5" ht="15" customHeight="1">
      <c r="B26" s="90"/>
      <c r="C26" s="90"/>
      <c r="D26" s="90"/>
      <c r="E26" s="90"/>
    </row>
    <row r="27" spans="2:5" ht="15">
      <c r="B27" s="90"/>
      <c r="C27" s="90"/>
      <c r="D27" s="90"/>
      <c r="E27" s="90"/>
    </row>
    <row r="28" spans="2:5" ht="15">
      <c r="B28" s="90"/>
      <c r="C28" s="90"/>
      <c r="D28" s="90"/>
      <c r="E28" s="90"/>
    </row>
    <row r="29" spans="2:5" ht="15">
      <c r="B29" s="65"/>
      <c r="C29" s="65"/>
      <c r="D29" s="65"/>
      <c r="E29" s="65"/>
    </row>
  </sheetData>
  <sheetProtection/>
  <mergeCells count="6">
    <mergeCell ref="C1:E1"/>
    <mergeCell ref="C2:E2"/>
    <mergeCell ref="C3:E3"/>
    <mergeCell ref="C4:E4"/>
    <mergeCell ref="B5:E5"/>
    <mergeCell ref="B6:E6"/>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E30"/>
  <sheetViews>
    <sheetView zoomScalePageLayoutView="0" workbookViewId="0" topLeftCell="A1">
      <selection activeCell="B6" sqref="B6:E6"/>
    </sheetView>
  </sheetViews>
  <sheetFormatPr defaultColWidth="9.140625" defaultRowHeight="15"/>
  <cols>
    <col min="1" max="1" width="6.57421875" style="33" customWidth="1"/>
    <col min="2" max="2" width="29.8515625" style="33" customWidth="1"/>
    <col min="3" max="3" width="19.00390625" style="33" customWidth="1"/>
    <col min="4" max="4" width="14.28125" style="33" customWidth="1"/>
    <col min="5" max="5" width="21.57421875" style="33" customWidth="1"/>
    <col min="6" max="8" width="9.140625" style="33" customWidth="1"/>
  </cols>
  <sheetData>
    <row r="1" spans="1:5" ht="16.5">
      <c r="A1" s="51"/>
      <c r="B1" s="53"/>
      <c r="C1" s="117" t="s">
        <v>109</v>
      </c>
      <c r="D1" s="117"/>
      <c r="E1" s="117"/>
    </row>
    <row r="2" spans="2:5" ht="16.5">
      <c r="B2" s="53"/>
      <c r="C2" s="117" t="s">
        <v>177</v>
      </c>
      <c r="D2" s="117"/>
      <c r="E2" s="117"/>
    </row>
    <row r="3" spans="2:5" ht="16.5">
      <c r="B3" s="53"/>
      <c r="C3" s="117" t="s">
        <v>178</v>
      </c>
      <c r="D3" s="117"/>
      <c r="E3" s="117"/>
    </row>
    <row r="4" spans="3:5" ht="15">
      <c r="C4" s="118"/>
      <c r="D4" s="118"/>
      <c r="E4" s="118"/>
    </row>
    <row r="5" spans="2:5" ht="17.25" customHeight="1">
      <c r="B5" s="121" t="s">
        <v>167</v>
      </c>
      <c r="C5" s="121"/>
      <c r="D5" s="121"/>
      <c r="E5" s="121"/>
    </row>
    <row r="6" spans="2:5" ht="16.5">
      <c r="B6" s="120" t="s">
        <v>58</v>
      </c>
      <c r="C6" s="120"/>
      <c r="D6" s="120"/>
      <c r="E6" s="120"/>
    </row>
    <row r="8" spans="1:5" ht="36" customHeight="1">
      <c r="A8" s="16" t="s">
        <v>83</v>
      </c>
      <c r="B8" s="16" t="s">
        <v>0</v>
      </c>
      <c r="C8" s="16" t="s">
        <v>1</v>
      </c>
      <c r="D8" s="16" t="s">
        <v>87</v>
      </c>
      <c r="E8" s="16" t="s">
        <v>88</v>
      </c>
    </row>
    <row r="9" spans="1:5" ht="15.75" customHeight="1">
      <c r="A9" s="103">
        <v>1</v>
      </c>
      <c r="B9" s="99" t="s">
        <v>27</v>
      </c>
      <c r="C9" s="100">
        <v>1</v>
      </c>
      <c r="D9" s="103">
        <v>887</v>
      </c>
      <c r="E9" s="103">
        <f>ROUND(C9*D9,0)</f>
        <v>887</v>
      </c>
    </row>
    <row r="10" spans="1:5" ht="15.75" customHeight="1">
      <c r="A10" s="8">
        <v>2</v>
      </c>
      <c r="B10" s="6" t="s">
        <v>3</v>
      </c>
      <c r="C10" s="7">
        <v>0.75</v>
      </c>
      <c r="D10" s="8">
        <v>1012</v>
      </c>
      <c r="E10" s="8">
        <f aca="true" t="shared" si="0" ref="E10:E22">ROUND(C10*D10,0)</f>
        <v>759</v>
      </c>
    </row>
    <row r="11" spans="1:5" ht="15.75" customHeight="1">
      <c r="A11" s="8">
        <v>3</v>
      </c>
      <c r="B11" s="6" t="s">
        <v>21</v>
      </c>
      <c r="C11" s="7">
        <v>1</v>
      </c>
      <c r="D11" s="8">
        <v>929</v>
      </c>
      <c r="E11" s="8">
        <f t="shared" si="0"/>
        <v>929</v>
      </c>
    </row>
    <row r="12" spans="1:5" ht="15.75" customHeight="1">
      <c r="A12" s="8">
        <v>4</v>
      </c>
      <c r="B12" s="6" t="s">
        <v>74</v>
      </c>
      <c r="C12" s="7">
        <v>1</v>
      </c>
      <c r="D12" s="8">
        <v>1012</v>
      </c>
      <c r="E12" s="8">
        <f t="shared" si="0"/>
        <v>1012</v>
      </c>
    </row>
    <row r="13" spans="1:5" ht="15.75" customHeight="1">
      <c r="A13" s="8">
        <v>5</v>
      </c>
      <c r="B13" s="6" t="s">
        <v>14</v>
      </c>
      <c r="C13" s="7">
        <v>1</v>
      </c>
      <c r="D13" s="8">
        <v>430</v>
      </c>
      <c r="E13" s="8">
        <f t="shared" si="0"/>
        <v>430</v>
      </c>
    </row>
    <row r="14" spans="1:5" ht="15.75" customHeight="1">
      <c r="A14" s="8">
        <v>6</v>
      </c>
      <c r="B14" s="6" t="s">
        <v>34</v>
      </c>
      <c r="C14" s="7">
        <v>2</v>
      </c>
      <c r="D14" s="8">
        <v>430</v>
      </c>
      <c r="E14" s="8">
        <f t="shared" si="0"/>
        <v>860</v>
      </c>
    </row>
    <row r="15" spans="1:5" ht="15.75" customHeight="1">
      <c r="A15" s="8">
        <v>7</v>
      </c>
      <c r="B15" s="6" t="s">
        <v>8</v>
      </c>
      <c r="C15" s="7">
        <v>1.6</v>
      </c>
      <c r="D15" s="8">
        <v>430</v>
      </c>
      <c r="E15" s="8">
        <f t="shared" si="0"/>
        <v>688</v>
      </c>
    </row>
    <row r="16" spans="1:5" ht="15.75" customHeight="1">
      <c r="A16" s="8">
        <v>8</v>
      </c>
      <c r="B16" s="6" t="s">
        <v>140</v>
      </c>
      <c r="C16" s="7">
        <v>3</v>
      </c>
      <c r="D16" s="8">
        <v>475</v>
      </c>
      <c r="E16" s="8">
        <f t="shared" si="0"/>
        <v>1425</v>
      </c>
    </row>
    <row r="17" spans="1:5" ht="31.5">
      <c r="A17" s="8">
        <v>9</v>
      </c>
      <c r="B17" s="6" t="s">
        <v>91</v>
      </c>
      <c r="C17" s="7">
        <v>1</v>
      </c>
      <c r="D17" s="8">
        <v>475</v>
      </c>
      <c r="E17" s="8">
        <f t="shared" si="0"/>
        <v>475</v>
      </c>
    </row>
    <row r="18" spans="1:5" ht="15.75">
      <c r="A18" s="8">
        <v>10</v>
      </c>
      <c r="B18" s="6" t="s">
        <v>86</v>
      </c>
      <c r="C18" s="7">
        <v>1.3</v>
      </c>
      <c r="D18" s="8">
        <v>430</v>
      </c>
      <c r="E18" s="8">
        <f t="shared" si="0"/>
        <v>559</v>
      </c>
    </row>
    <row r="19" spans="1:5" ht="16.5" customHeight="1">
      <c r="A19" s="8">
        <v>11</v>
      </c>
      <c r="B19" s="6" t="s">
        <v>50</v>
      </c>
      <c r="C19" s="7">
        <v>1</v>
      </c>
      <c r="D19" s="8">
        <v>790</v>
      </c>
      <c r="E19" s="8">
        <f t="shared" si="0"/>
        <v>790</v>
      </c>
    </row>
    <row r="20" spans="1:5" ht="16.5" customHeight="1">
      <c r="A20" s="8">
        <v>12</v>
      </c>
      <c r="B20" s="6" t="s">
        <v>43</v>
      </c>
      <c r="C20" s="7">
        <v>1</v>
      </c>
      <c r="D20" s="8">
        <v>847</v>
      </c>
      <c r="E20" s="8">
        <f t="shared" si="0"/>
        <v>847</v>
      </c>
    </row>
    <row r="21" spans="1:5" ht="16.5" customHeight="1">
      <c r="A21" s="8">
        <v>13</v>
      </c>
      <c r="B21" s="6" t="s">
        <v>90</v>
      </c>
      <c r="C21" s="7">
        <v>2</v>
      </c>
      <c r="D21" s="8">
        <v>847</v>
      </c>
      <c r="E21" s="8">
        <f t="shared" si="0"/>
        <v>1694</v>
      </c>
    </row>
    <row r="22" spans="1:5" ht="16.5" customHeight="1">
      <c r="A22" s="103">
        <v>14</v>
      </c>
      <c r="B22" s="99" t="s">
        <v>128</v>
      </c>
      <c r="C22" s="100">
        <v>0.5</v>
      </c>
      <c r="D22" s="103">
        <v>1175</v>
      </c>
      <c r="E22" s="103">
        <f t="shared" si="0"/>
        <v>588</v>
      </c>
    </row>
    <row r="23" spans="1:5" ht="16.5" customHeight="1">
      <c r="A23" s="15"/>
      <c r="B23" s="13" t="s">
        <v>10</v>
      </c>
      <c r="C23" s="14">
        <f>SUM(C9:C22)</f>
        <v>18.15</v>
      </c>
      <c r="D23" s="18"/>
      <c r="E23" s="15">
        <f>SUM(E9:E22)</f>
        <v>11943</v>
      </c>
    </row>
    <row r="24" ht="15">
      <c r="A24" s="60"/>
    </row>
    <row r="25" spans="2:5" ht="15" customHeight="1">
      <c r="B25" s="125" t="s">
        <v>147</v>
      </c>
      <c r="C25" s="125"/>
      <c r="D25" s="125"/>
      <c r="E25" s="125"/>
    </row>
    <row r="26" spans="2:5" ht="15" customHeight="1">
      <c r="B26" s="125"/>
      <c r="C26" s="125"/>
      <c r="D26" s="125"/>
      <c r="E26" s="125"/>
    </row>
    <row r="27" spans="2:5" ht="15">
      <c r="B27" s="125"/>
      <c r="C27" s="125"/>
      <c r="D27" s="125"/>
      <c r="E27" s="125"/>
    </row>
    <row r="28" spans="2:5" ht="15">
      <c r="B28" s="65"/>
      <c r="C28" s="65"/>
      <c r="D28" s="65"/>
      <c r="E28" s="65"/>
    </row>
    <row r="29" spans="2:5" ht="15" customHeight="1">
      <c r="B29" s="125"/>
      <c r="C29" s="125"/>
      <c r="D29" s="125"/>
      <c r="E29" s="125"/>
    </row>
    <row r="30" spans="2:5" ht="42.75" customHeight="1">
      <c r="B30" s="125"/>
      <c r="C30" s="125"/>
      <c r="D30" s="125"/>
      <c r="E30" s="125"/>
    </row>
  </sheetData>
  <sheetProtection/>
  <mergeCells count="8">
    <mergeCell ref="B29:E30"/>
    <mergeCell ref="B5:E5"/>
    <mergeCell ref="B6:E6"/>
    <mergeCell ref="C1:E1"/>
    <mergeCell ref="C2:E2"/>
    <mergeCell ref="C3:E3"/>
    <mergeCell ref="B25:E27"/>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dimension ref="A1:F39"/>
  <sheetViews>
    <sheetView zoomScalePageLayoutView="0" workbookViewId="0" topLeftCell="A1">
      <selection activeCell="B6" sqref="B6:E6"/>
    </sheetView>
  </sheetViews>
  <sheetFormatPr defaultColWidth="9.140625" defaultRowHeight="15"/>
  <cols>
    <col min="1" max="1" width="6.28125" style="33" customWidth="1"/>
    <col min="2" max="2" width="34.57421875" style="33" customWidth="1"/>
    <col min="3" max="3" width="18.8515625" style="33" customWidth="1"/>
    <col min="4" max="4" width="14.421875" style="33" customWidth="1"/>
    <col min="5" max="5" width="16.7109375" style="33" customWidth="1"/>
    <col min="6" max="6" width="9.140625" style="33" customWidth="1"/>
  </cols>
  <sheetData>
    <row r="1" spans="1:5" ht="16.5">
      <c r="A1" s="51"/>
      <c r="B1" s="53"/>
      <c r="C1" s="117" t="s">
        <v>110</v>
      </c>
      <c r="D1" s="117"/>
      <c r="E1" s="117"/>
    </row>
    <row r="2" spans="2:5" ht="16.5">
      <c r="B2" s="53"/>
      <c r="C2" s="117" t="s">
        <v>177</v>
      </c>
      <c r="D2" s="117"/>
      <c r="E2" s="117"/>
    </row>
    <row r="3" spans="2:5" ht="16.5">
      <c r="B3" s="53"/>
      <c r="C3" s="117" t="s">
        <v>178</v>
      </c>
      <c r="D3" s="117"/>
      <c r="E3" s="117"/>
    </row>
    <row r="4" spans="3:5" ht="15">
      <c r="C4" s="118"/>
      <c r="D4" s="118"/>
      <c r="E4" s="118"/>
    </row>
    <row r="5" spans="2:5" ht="19.5" customHeight="1">
      <c r="B5" s="121" t="s">
        <v>168</v>
      </c>
      <c r="C5" s="121"/>
      <c r="D5" s="121"/>
      <c r="E5" s="121"/>
    </row>
    <row r="6" spans="2:5" ht="16.5">
      <c r="B6" s="120" t="s">
        <v>58</v>
      </c>
      <c r="C6" s="120"/>
      <c r="D6" s="120"/>
      <c r="E6" s="120"/>
    </row>
    <row r="8" spans="1:5" ht="37.5" customHeight="1">
      <c r="A8" s="16" t="s">
        <v>83</v>
      </c>
      <c r="B8" s="16" t="s">
        <v>0</v>
      </c>
      <c r="C8" s="16" t="s">
        <v>1</v>
      </c>
      <c r="D8" s="16" t="s">
        <v>87</v>
      </c>
      <c r="E8" s="16" t="s">
        <v>88</v>
      </c>
    </row>
    <row r="9" spans="1:5" ht="15.75">
      <c r="A9" s="8">
        <v>1</v>
      </c>
      <c r="B9" s="6" t="s">
        <v>126</v>
      </c>
      <c r="C9" s="7">
        <v>2</v>
      </c>
      <c r="D9" s="8">
        <v>1208</v>
      </c>
      <c r="E9" s="8">
        <f>ROUND(C9*D9,0)</f>
        <v>2416</v>
      </c>
    </row>
    <row r="10" spans="1:5" ht="31.5">
      <c r="A10" s="8">
        <v>2</v>
      </c>
      <c r="B10" s="6" t="s">
        <v>2</v>
      </c>
      <c r="C10" s="7">
        <v>1</v>
      </c>
      <c r="D10" s="8">
        <v>929</v>
      </c>
      <c r="E10" s="8">
        <f aca="true" t="shared" si="0" ref="E10:E33">ROUND(C10*D10,0)</f>
        <v>929</v>
      </c>
    </row>
    <row r="11" spans="1:5" ht="31.5">
      <c r="A11" s="8">
        <v>3</v>
      </c>
      <c r="B11" s="6" t="s">
        <v>134</v>
      </c>
      <c r="C11" s="7">
        <v>1</v>
      </c>
      <c r="D11" s="8">
        <v>1175</v>
      </c>
      <c r="E11" s="8">
        <f t="shared" si="0"/>
        <v>1175</v>
      </c>
    </row>
    <row r="12" spans="1:6" s="96" customFormat="1" ht="18.75">
      <c r="A12" s="64" t="s">
        <v>142</v>
      </c>
      <c r="B12" s="6" t="s">
        <v>144</v>
      </c>
      <c r="C12" s="7">
        <v>1</v>
      </c>
      <c r="D12" s="8">
        <v>1208</v>
      </c>
      <c r="E12" s="8">
        <f t="shared" si="0"/>
        <v>1208</v>
      </c>
      <c r="F12" s="97"/>
    </row>
    <row r="13" spans="1:5" ht="15.75">
      <c r="A13" s="8">
        <v>4</v>
      </c>
      <c r="B13" s="6" t="s">
        <v>43</v>
      </c>
      <c r="C13" s="7">
        <v>1</v>
      </c>
      <c r="D13" s="8">
        <v>847</v>
      </c>
      <c r="E13" s="8">
        <f t="shared" si="0"/>
        <v>847</v>
      </c>
    </row>
    <row r="14" spans="1:5" ht="15.75">
      <c r="A14" s="8">
        <v>5</v>
      </c>
      <c r="B14" s="6" t="s">
        <v>66</v>
      </c>
      <c r="C14" s="7">
        <v>1</v>
      </c>
      <c r="D14" s="8">
        <v>874</v>
      </c>
      <c r="E14" s="8">
        <f t="shared" si="0"/>
        <v>874</v>
      </c>
    </row>
    <row r="15" spans="1:5" ht="15.75">
      <c r="A15" s="8">
        <v>6</v>
      </c>
      <c r="B15" s="6" t="s">
        <v>123</v>
      </c>
      <c r="C15" s="7">
        <v>2</v>
      </c>
      <c r="D15" s="8">
        <v>1094</v>
      </c>
      <c r="E15" s="8">
        <f t="shared" si="0"/>
        <v>2188</v>
      </c>
    </row>
    <row r="16" spans="1:5" ht="15.75">
      <c r="A16" s="8">
        <v>7</v>
      </c>
      <c r="B16" s="6" t="s">
        <v>124</v>
      </c>
      <c r="C16" s="7">
        <v>1</v>
      </c>
      <c r="D16" s="8">
        <v>1012</v>
      </c>
      <c r="E16" s="8">
        <f t="shared" si="0"/>
        <v>1012</v>
      </c>
    </row>
    <row r="17" spans="1:5" ht="15.75">
      <c r="A17" s="8">
        <v>8</v>
      </c>
      <c r="B17" s="6" t="s">
        <v>4</v>
      </c>
      <c r="C17" s="7">
        <v>2</v>
      </c>
      <c r="D17" s="8">
        <v>847</v>
      </c>
      <c r="E17" s="8">
        <f t="shared" si="0"/>
        <v>1694</v>
      </c>
    </row>
    <row r="18" spans="1:5" ht="15.75">
      <c r="A18" s="8">
        <v>9</v>
      </c>
      <c r="B18" s="95" t="s">
        <v>148</v>
      </c>
      <c r="C18" s="7">
        <v>0</v>
      </c>
      <c r="D18" s="8">
        <v>0</v>
      </c>
      <c r="E18" s="8">
        <f t="shared" si="0"/>
        <v>0</v>
      </c>
    </row>
    <row r="19" spans="1:5" ht="15.75">
      <c r="A19" s="8">
        <v>10</v>
      </c>
      <c r="B19" s="6" t="s">
        <v>28</v>
      </c>
      <c r="C19" s="7">
        <v>1</v>
      </c>
      <c r="D19" s="8">
        <v>475</v>
      </c>
      <c r="E19" s="8">
        <f t="shared" si="0"/>
        <v>475</v>
      </c>
    </row>
    <row r="20" spans="1:5" ht="15.75">
      <c r="A20" s="8">
        <v>11</v>
      </c>
      <c r="B20" s="95" t="s">
        <v>148</v>
      </c>
      <c r="C20" s="7">
        <v>0</v>
      </c>
      <c r="D20" s="8">
        <v>0</v>
      </c>
      <c r="E20" s="8">
        <f t="shared" si="0"/>
        <v>0</v>
      </c>
    </row>
    <row r="21" spans="1:5" ht="15.75">
      <c r="A21" s="8">
        <v>12</v>
      </c>
      <c r="B21" s="95" t="s">
        <v>148</v>
      </c>
      <c r="C21" s="7">
        <v>0</v>
      </c>
      <c r="D21" s="8">
        <v>0</v>
      </c>
      <c r="E21" s="8">
        <f t="shared" si="0"/>
        <v>0</v>
      </c>
    </row>
    <row r="22" spans="1:5" ht="15.75">
      <c r="A22" s="8">
        <v>13</v>
      </c>
      <c r="B22" s="95" t="s">
        <v>148</v>
      </c>
      <c r="C22" s="7">
        <v>0</v>
      </c>
      <c r="D22" s="8">
        <v>0</v>
      </c>
      <c r="E22" s="8">
        <f t="shared" si="0"/>
        <v>0</v>
      </c>
    </row>
    <row r="23" spans="1:5" ht="15.75">
      <c r="A23" s="8">
        <v>14</v>
      </c>
      <c r="B23" s="6" t="s">
        <v>127</v>
      </c>
      <c r="C23" s="7">
        <v>2</v>
      </c>
      <c r="D23" s="8">
        <v>874</v>
      </c>
      <c r="E23" s="8">
        <f t="shared" si="0"/>
        <v>1748</v>
      </c>
    </row>
    <row r="24" spans="1:5" ht="15.75">
      <c r="A24" s="8">
        <v>15</v>
      </c>
      <c r="B24" s="6" t="s">
        <v>135</v>
      </c>
      <c r="C24" s="7">
        <v>10</v>
      </c>
      <c r="D24" s="8">
        <v>790</v>
      </c>
      <c r="E24" s="8">
        <f t="shared" si="0"/>
        <v>7900</v>
      </c>
    </row>
    <row r="25" spans="1:5" ht="15.75">
      <c r="A25" s="8">
        <v>16</v>
      </c>
      <c r="B25" s="6" t="s">
        <v>136</v>
      </c>
      <c r="C25" s="7">
        <v>2.633</v>
      </c>
      <c r="D25" s="8">
        <v>790</v>
      </c>
      <c r="E25" s="8">
        <f t="shared" si="0"/>
        <v>2080</v>
      </c>
    </row>
    <row r="26" spans="1:5" ht="15.75">
      <c r="A26" s="8">
        <v>17</v>
      </c>
      <c r="B26" s="95" t="s">
        <v>148</v>
      </c>
      <c r="C26" s="7">
        <v>0</v>
      </c>
      <c r="D26" s="8">
        <v>0</v>
      </c>
      <c r="E26" s="8">
        <f t="shared" si="0"/>
        <v>0</v>
      </c>
    </row>
    <row r="27" spans="1:5" ht="15.75">
      <c r="A27" s="8">
        <v>18</v>
      </c>
      <c r="B27" s="6" t="s">
        <v>71</v>
      </c>
      <c r="C27" s="7">
        <v>0.8</v>
      </c>
      <c r="D27" s="8">
        <v>430</v>
      </c>
      <c r="E27" s="8">
        <f t="shared" si="0"/>
        <v>344</v>
      </c>
    </row>
    <row r="28" spans="1:5" ht="15.75">
      <c r="A28" s="8">
        <v>19</v>
      </c>
      <c r="B28" s="6" t="s">
        <v>26</v>
      </c>
      <c r="C28" s="7">
        <v>0.5</v>
      </c>
      <c r="D28" s="8">
        <v>764</v>
      </c>
      <c r="E28" s="8">
        <f t="shared" si="0"/>
        <v>382</v>
      </c>
    </row>
    <row r="29" spans="1:5" ht="15.75">
      <c r="A29" s="8">
        <v>20</v>
      </c>
      <c r="B29" s="6" t="s">
        <v>92</v>
      </c>
      <c r="C29" s="7">
        <v>3</v>
      </c>
      <c r="D29" s="8">
        <v>475</v>
      </c>
      <c r="E29" s="8">
        <f t="shared" si="0"/>
        <v>1425</v>
      </c>
    </row>
    <row r="30" spans="1:5" ht="15.75">
      <c r="A30" s="8">
        <v>21</v>
      </c>
      <c r="B30" s="6" t="s">
        <v>25</v>
      </c>
      <c r="C30" s="7">
        <v>1.9</v>
      </c>
      <c r="D30" s="8">
        <v>430</v>
      </c>
      <c r="E30" s="8">
        <f t="shared" si="0"/>
        <v>817</v>
      </c>
    </row>
    <row r="31" spans="1:5" ht="15.75">
      <c r="A31" s="8">
        <v>22</v>
      </c>
      <c r="B31" s="6" t="s">
        <v>34</v>
      </c>
      <c r="C31" s="7">
        <v>1.8</v>
      </c>
      <c r="D31" s="8">
        <v>430</v>
      </c>
      <c r="E31" s="8">
        <f t="shared" si="0"/>
        <v>774</v>
      </c>
    </row>
    <row r="32" spans="1:5" ht="15.75">
      <c r="A32" s="8">
        <v>23</v>
      </c>
      <c r="B32" s="6" t="s">
        <v>68</v>
      </c>
      <c r="C32" s="7">
        <v>1</v>
      </c>
      <c r="D32" s="8">
        <v>430</v>
      </c>
      <c r="E32" s="8">
        <f t="shared" si="0"/>
        <v>430</v>
      </c>
    </row>
    <row r="33" spans="1:5" ht="15.75">
      <c r="A33" s="8">
        <v>24</v>
      </c>
      <c r="B33" s="6" t="s">
        <v>8</v>
      </c>
      <c r="C33" s="7">
        <v>0.8</v>
      </c>
      <c r="D33" s="8">
        <v>430</v>
      </c>
      <c r="E33" s="8">
        <f t="shared" si="0"/>
        <v>344</v>
      </c>
    </row>
    <row r="34" spans="1:5" ht="15.75">
      <c r="A34" s="8"/>
      <c r="B34" s="21" t="s">
        <v>10</v>
      </c>
      <c r="C34" s="7">
        <f>SUM(C9:C33)</f>
        <v>37.43299999999999</v>
      </c>
      <c r="D34" s="8"/>
      <c r="E34" s="8">
        <f>SUM(E9:E33)</f>
        <v>29062</v>
      </c>
    </row>
    <row r="35" ht="15">
      <c r="E35" s="105"/>
    </row>
    <row r="36" spans="2:5" ht="15" customHeight="1">
      <c r="B36" s="125"/>
      <c r="C36" s="125"/>
      <c r="D36" s="125"/>
      <c r="E36" s="125"/>
    </row>
    <row r="37" spans="2:5" ht="39.75" customHeight="1">
      <c r="B37" s="125"/>
      <c r="C37" s="125"/>
      <c r="D37" s="125"/>
      <c r="E37" s="125"/>
    </row>
    <row r="38" spans="2:5" ht="15">
      <c r="B38" s="61"/>
      <c r="C38" s="61"/>
      <c r="D38" s="61"/>
      <c r="E38" s="61"/>
    </row>
    <row r="39" spans="2:5" ht="15">
      <c r="B39" s="61"/>
      <c r="C39" s="61"/>
      <c r="D39" s="61"/>
      <c r="E39" s="61"/>
    </row>
  </sheetData>
  <sheetProtection/>
  <mergeCells count="7">
    <mergeCell ref="B5:E5"/>
    <mergeCell ref="B6:E6"/>
    <mergeCell ref="B36:E37"/>
    <mergeCell ref="C1:E1"/>
    <mergeCell ref="C2:E2"/>
    <mergeCell ref="C3:E3"/>
    <mergeCell ref="C4:E4"/>
  </mergeCells>
  <printOptions/>
  <pageMargins left="0.7086614173228347" right="0.7086614173228347" top="0.7480314960629921" bottom="0.7480314960629921" header="0.31496062992125984" footer="0.31496062992125984"/>
  <pageSetup fitToWidth="0"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E23"/>
  <sheetViews>
    <sheetView zoomScalePageLayoutView="0" workbookViewId="0" topLeftCell="A1">
      <selection activeCell="B6" sqref="B6:E6"/>
    </sheetView>
  </sheetViews>
  <sheetFormatPr defaultColWidth="9.140625" defaultRowHeight="15"/>
  <cols>
    <col min="1" max="1" width="6.28125" style="33" customWidth="1"/>
    <col min="2" max="2" width="39.140625" style="33" customWidth="1"/>
    <col min="3" max="3" width="15.8515625" style="33" customWidth="1"/>
    <col min="4" max="4" width="18.421875" style="33" customWidth="1"/>
    <col min="5" max="5" width="14.421875" style="33" customWidth="1"/>
    <col min="6" max="8" width="9.140625" style="33" customWidth="1"/>
  </cols>
  <sheetData>
    <row r="1" spans="1:5" ht="16.5">
      <c r="A1" s="51"/>
      <c r="B1" s="53"/>
      <c r="C1" s="117" t="s">
        <v>111</v>
      </c>
      <c r="D1" s="117"/>
      <c r="E1" s="117"/>
    </row>
    <row r="2" spans="2:5" ht="16.5">
      <c r="B2" s="53"/>
      <c r="C2" s="117" t="s">
        <v>177</v>
      </c>
      <c r="D2" s="117"/>
      <c r="E2" s="117"/>
    </row>
    <row r="3" spans="2:5" ht="16.5">
      <c r="B3" s="53"/>
      <c r="C3" s="117" t="s">
        <v>178</v>
      </c>
      <c r="D3" s="117"/>
      <c r="E3" s="117"/>
    </row>
    <row r="4" spans="3:5" ht="15">
      <c r="C4" s="118"/>
      <c r="D4" s="118"/>
      <c r="E4" s="118"/>
    </row>
    <row r="5" spans="2:5" ht="21" customHeight="1">
      <c r="B5" s="121" t="s">
        <v>169</v>
      </c>
      <c r="C5" s="121"/>
      <c r="D5" s="121"/>
      <c r="E5" s="121"/>
    </row>
    <row r="6" spans="2:5" ht="16.5">
      <c r="B6" s="120" t="s">
        <v>58</v>
      </c>
      <c r="C6" s="120"/>
      <c r="D6" s="120"/>
      <c r="E6" s="120"/>
    </row>
    <row r="8" spans="1:5" ht="34.5" customHeight="1">
      <c r="A8" s="16" t="s">
        <v>83</v>
      </c>
      <c r="B8" s="16" t="s">
        <v>0</v>
      </c>
      <c r="C8" s="16" t="s">
        <v>1</v>
      </c>
      <c r="D8" s="16" t="s">
        <v>87</v>
      </c>
      <c r="E8" s="16" t="s">
        <v>88</v>
      </c>
    </row>
    <row r="9" spans="1:5" ht="15.75">
      <c r="A9" s="8">
        <v>1</v>
      </c>
      <c r="B9" s="6" t="s">
        <v>2</v>
      </c>
      <c r="C9" s="7">
        <v>1</v>
      </c>
      <c r="D9" s="8">
        <v>929</v>
      </c>
      <c r="E9" s="8">
        <f>ROUND(C9*D9,0)</f>
        <v>929</v>
      </c>
    </row>
    <row r="10" spans="1:5" ht="15.75">
      <c r="A10" s="8">
        <v>2</v>
      </c>
      <c r="B10" s="6" t="s">
        <v>3</v>
      </c>
      <c r="C10" s="7">
        <v>1</v>
      </c>
      <c r="D10" s="8">
        <v>1012</v>
      </c>
      <c r="E10" s="8">
        <f aca="true" t="shared" si="0" ref="E10:E22">ROUND(C10*D10,0)</f>
        <v>1012</v>
      </c>
    </row>
    <row r="11" spans="1:5" ht="15.75">
      <c r="A11" s="8">
        <v>3</v>
      </c>
      <c r="B11" s="6" t="s">
        <v>43</v>
      </c>
      <c r="C11" s="7">
        <v>1.25</v>
      </c>
      <c r="D11" s="8">
        <v>847</v>
      </c>
      <c r="E11" s="8">
        <f t="shared" si="0"/>
        <v>1059</v>
      </c>
    </row>
    <row r="12" spans="1:5" ht="15.75">
      <c r="A12" s="8">
        <v>4</v>
      </c>
      <c r="B12" s="6" t="s">
        <v>29</v>
      </c>
      <c r="C12" s="7">
        <v>0.4</v>
      </c>
      <c r="D12" s="8">
        <v>599</v>
      </c>
      <c r="E12" s="8">
        <f t="shared" si="0"/>
        <v>240</v>
      </c>
    </row>
    <row r="13" spans="1:5" ht="15.75">
      <c r="A13" s="8">
        <v>5</v>
      </c>
      <c r="B13" s="6" t="s">
        <v>6</v>
      </c>
      <c r="C13" s="7">
        <v>1</v>
      </c>
      <c r="D13" s="8">
        <v>475</v>
      </c>
      <c r="E13" s="8">
        <f t="shared" si="0"/>
        <v>475</v>
      </c>
    </row>
    <row r="14" spans="1:5" ht="15.75">
      <c r="A14" s="8">
        <v>6</v>
      </c>
      <c r="B14" s="6" t="s">
        <v>73</v>
      </c>
      <c r="C14" s="7">
        <v>0.6</v>
      </c>
      <c r="D14" s="8">
        <v>790</v>
      </c>
      <c r="E14" s="8">
        <f t="shared" si="0"/>
        <v>474</v>
      </c>
    </row>
    <row r="15" spans="1:5" ht="15.75">
      <c r="A15" s="8">
        <v>7</v>
      </c>
      <c r="B15" s="6" t="s">
        <v>69</v>
      </c>
      <c r="C15" s="7">
        <v>0.5</v>
      </c>
      <c r="D15" s="8">
        <v>847</v>
      </c>
      <c r="E15" s="8">
        <f t="shared" si="0"/>
        <v>424</v>
      </c>
    </row>
    <row r="16" spans="1:5" ht="15.75">
      <c r="A16" s="8">
        <v>8</v>
      </c>
      <c r="B16" s="6" t="s">
        <v>71</v>
      </c>
      <c r="C16" s="7">
        <v>1</v>
      </c>
      <c r="D16" s="8">
        <v>430</v>
      </c>
      <c r="E16" s="8">
        <f t="shared" si="0"/>
        <v>430</v>
      </c>
    </row>
    <row r="17" spans="1:5" ht="15.75">
      <c r="A17" s="8">
        <v>9</v>
      </c>
      <c r="B17" s="6" t="s">
        <v>8</v>
      </c>
      <c r="C17" s="7">
        <v>1</v>
      </c>
      <c r="D17" s="8">
        <v>430</v>
      </c>
      <c r="E17" s="8">
        <f t="shared" si="0"/>
        <v>430</v>
      </c>
    </row>
    <row r="18" spans="1:5" ht="15.75">
      <c r="A18" s="8">
        <v>10</v>
      </c>
      <c r="B18" s="6" t="s">
        <v>30</v>
      </c>
      <c r="C18" s="7">
        <v>2</v>
      </c>
      <c r="D18" s="8">
        <v>475</v>
      </c>
      <c r="E18" s="8">
        <f t="shared" si="0"/>
        <v>950</v>
      </c>
    </row>
    <row r="19" spans="1:5" ht="15.75">
      <c r="A19" s="8">
        <v>11</v>
      </c>
      <c r="B19" s="6" t="s">
        <v>139</v>
      </c>
      <c r="C19" s="7">
        <v>3</v>
      </c>
      <c r="D19" s="8">
        <v>475</v>
      </c>
      <c r="E19" s="8">
        <f t="shared" si="0"/>
        <v>1425</v>
      </c>
    </row>
    <row r="20" spans="1:5" ht="15.75">
      <c r="A20" s="8">
        <v>12</v>
      </c>
      <c r="B20" s="6" t="s">
        <v>34</v>
      </c>
      <c r="C20" s="7">
        <v>5</v>
      </c>
      <c r="D20" s="8">
        <v>430</v>
      </c>
      <c r="E20" s="8">
        <f t="shared" si="0"/>
        <v>2150</v>
      </c>
    </row>
    <row r="21" spans="1:5" ht="15.75">
      <c r="A21" s="8">
        <v>13</v>
      </c>
      <c r="B21" s="6" t="s">
        <v>9</v>
      </c>
      <c r="C21" s="7">
        <v>0.5</v>
      </c>
      <c r="D21" s="8">
        <v>790</v>
      </c>
      <c r="E21" s="8">
        <f t="shared" si="0"/>
        <v>395</v>
      </c>
    </row>
    <row r="22" spans="1:5" ht="15.75">
      <c r="A22" s="8">
        <v>14</v>
      </c>
      <c r="B22" s="10" t="s">
        <v>85</v>
      </c>
      <c r="C22" s="92">
        <v>1.125</v>
      </c>
      <c r="D22" s="8">
        <v>790</v>
      </c>
      <c r="E22" s="8">
        <f t="shared" si="0"/>
        <v>889</v>
      </c>
    </row>
    <row r="23" spans="1:5" ht="15.75">
      <c r="A23" s="15"/>
      <c r="B23" s="13" t="s">
        <v>10</v>
      </c>
      <c r="C23" s="14">
        <f>SUM(C9:C22)</f>
        <v>19.375</v>
      </c>
      <c r="D23" s="16"/>
      <c r="E23" s="15">
        <f>SUM(E9:E22)</f>
        <v>11282</v>
      </c>
    </row>
  </sheetData>
  <sheetProtection/>
  <mergeCells count="6">
    <mergeCell ref="C1:E1"/>
    <mergeCell ref="C2:E2"/>
    <mergeCell ref="C3:E3"/>
    <mergeCell ref="C4:E4"/>
    <mergeCell ref="B6:E6"/>
    <mergeCell ref="B5:E5"/>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E37"/>
  <sheetViews>
    <sheetView zoomScalePageLayoutView="0" workbookViewId="0" topLeftCell="A2">
      <selection activeCell="F8" sqref="F8"/>
    </sheetView>
  </sheetViews>
  <sheetFormatPr defaultColWidth="9.140625" defaultRowHeight="15"/>
  <cols>
    <col min="1" max="1" width="6.421875" style="33" customWidth="1"/>
    <col min="2" max="2" width="33.421875" style="33" customWidth="1"/>
    <col min="3" max="3" width="19.8515625" style="33" customWidth="1"/>
    <col min="4" max="4" width="17.7109375" style="33" customWidth="1"/>
    <col min="5" max="5" width="14.8515625" style="33" customWidth="1"/>
    <col min="6" max="9" width="9.140625" style="33" customWidth="1"/>
  </cols>
  <sheetData>
    <row r="1" spans="1:5" ht="16.5">
      <c r="A1" s="51"/>
      <c r="B1" s="53"/>
      <c r="C1" s="117" t="s">
        <v>112</v>
      </c>
      <c r="D1" s="117"/>
      <c r="E1" s="117"/>
    </row>
    <row r="2" spans="2:5" ht="16.5">
      <c r="B2" s="53"/>
      <c r="C2" s="117" t="s">
        <v>177</v>
      </c>
      <c r="D2" s="117"/>
      <c r="E2" s="117"/>
    </row>
    <row r="3" spans="2:5" ht="16.5">
      <c r="B3" s="53"/>
      <c r="C3" s="117" t="s">
        <v>178</v>
      </c>
      <c r="D3" s="117"/>
      <c r="E3" s="117"/>
    </row>
    <row r="4" spans="3:5" ht="15" customHeight="1">
      <c r="C4" s="118"/>
      <c r="D4" s="118"/>
      <c r="E4" s="118"/>
    </row>
    <row r="5" spans="2:5" ht="18.75" customHeight="1">
      <c r="B5" s="121" t="s">
        <v>62</v>
      </c>
      <c r="C5" s="121"/>
      <c r="D5" s="121"/>
      <c r="E5" s="121"/>
    </row>
    <row r="6" spans="2:5" ht="16.5">
      <c r="B6" s="120" t="s">
        <v>58</v>
      </c>
      <c r="C6" s="120"/>
      <c r="D6" s="120"/>
      <c r="E6" s="120"/>
    </row>
    <row r="8" spans="1:5" ht="34.5" customHeight="1">
      <c r="A8" s="16" t="s">
        <v>83</v>
      </c>
      <c r="B8" s="16" t="s">
        <v>0</v>
      </c>
      <c r="C8" s="16" t="s">
        <v>1</v>
      </c>
      <c r="D8" s="16" t="s">
        <v>87</v>
      </c>
      <c r="E8" s="16" t="s">
        <v>88</v>
      </c>
    </row>
    <row r="9" spans="1:5" ht="31.5">
      <c r="A9" s="8">
        <v>1</v>
      </c>
      <c r="B9" s="19" t="s">
        <v>2</v>
      </c>
      <c r="C9" s="7">
        <v>1</v>
      </c>
      <c r="D9" s="8">
        <v>929</v>
      </c>
      <c r="E9" s="8">
        <f>ROUND(C9*D9,0)</f>
        <v>929</v>
      </c>
    </row>
    <row r="10" spans="1:5" ht="15.75">
      <c r="A10" s="8">
        <v>2</v>
      </c>
      <c r="B10" s="19" t="s">
        <v>89</v>
      </c>
      <c r="C10" s="7">
        <v>2</v>
      </c>
      <c r="D10" s="8">
        <v>764</v>
      </c>
      <c r="E10" s="8">
        <f aca="true" t="shared" si="0" ref="E10:E30">ROUND(C10*D10,0)</f>
        <v>1528</v>
      </c>
    </row>
    <row r="11" spans="1:5" ht="15.75">
      <c r="A11" s="8">
        <v>3</v>
      </c>
      <c r="B11" s="6" t="s">
        <v>3</v>
      </c>
      <c r="C11" s="7">
        <v>1</v>
      </c>
      <c r="D11" s="8">
        <v>1012</v>
      </c>
      <c r="E11" s="8">
        <f t="shared" si="0"/>
        <v>1012</v>
      </c>
    </row>
    <row r="12" spans="1:5" ht="15.75">
      <c r="A12" s="8">
        <v>4</v>
      </c>
      <c r="B12" s="6" t="s">
        <v>45</v>
      </c>
      <c r="C12" s="7">
        <v>1</v>
      </c>
      <c r="D12" s="8">
        <v>682</v>
      </c>
      <c r="E12" s="8">
        <f t="shared" si="0"/>
        <v>682</v>
      </c>
    </row>
    <row r="13" spans="1:5" ht="15.75">
      <c r="A13" s="8">
        <v>5</v>
      </c>
      <c r="B13" s="6" t="s">
        <v>6</v>
      </c>
      <c r="C13" s="7">
        <v>2</v>
      </c>
      <c r="D13" s="8">
        <v>475</v>
      </c>
      <c r="E13" s="8">
        <f t="shared" si="0"/>
        <v>950</v>
      </c>
    </row>
    <row r="14" spans="1:5" ht="15.75">
      <c r="A14" s="8">
        <v>6</v>
      </c>
      <c r="B14" s="6" t="s">
        <v>69</v>
      </c>
      <c r="C14" s="7">
        <v>1.5</v>
      </c>
      <c r="D14" s="8">
        <v>847</v>
      </c>
      <c r="E14" s="8">
        <f t="shared" si="0"/>
        <v>1271</v>
      </c>
    </row>
    <row r="15" spans="1:5" ht="15.75">
      <c r="A15" s="8">
        <v>7</v>
      </c>
      <c r="B15" s="6" t="s">
        <v>31</v>
      </c>
      <c r="C15" s="7">
        <v>1</v>
      </c>
      <c r="D15" s="8">
        <v>599</v>
      </c>
      <c r="E15" s="8">
        <f t="shared" si="0"/>
        <v>599</v>
      </c>
    </row>
    <row r="16" spans="1:5" ht="15.75">
      <c r="A16" s="8">
        <v>8</v>
      </c>
      <c r="B16" s="6" t="s">
        <v>34</v>
      </c>
      <c r="C16" s="7">
        <v>10.82</v>
      </c>
      <c r="D16" s="8">
        <v>430</v>
      </c>
      <c r="E16" s="8">
        <f t="shared" si="0"/>
        <v>4653</v>
      </c>
    </row>
    <row r="17" spans="1:5" ht="15.75">
      <c r="A17" s="8">
        <v>9</v>
      </c>
      <c r="B17" s="6" t="s">
        <v>30</v>
      </c>
      <c r="C17" s="7">
        <v>3</v>
      </c>
      <c r="D17" s="8">
        <v>430</v>
      </c>
      <c r="E17" s="8">
        <f t="shared" si="0"/>
        <v>1290</v>
      </c>
    </row>
    <row r="18" spans="1:5" ht="15.75">
      <c r="A18" s="8">
        <v>10</v>
      </c>
      <c r="B18" s="6" t="s">
        <v>11</v>
      </c>
      <c r="C18" s="7">
        <v>2</v>
      </c>
      <c r="D18" s="8">
        <v>475</v>
      </c>
      <c r="E18" s="8">
        <f t="shared" si="0"/>
        <v>950</v>
      </c>
    </row>
    <row r="19" spans="1:5" ht="15.75">
      <c r="A19" s="8">
        <v>11</v>
      </c>
      <c r="B19" s="6" t="s">
        <v>32</v>
      </c>
      <c r="C19" s="7">
        <v>0.5</v>
      </c>
      <c r="D19" s="8">
        <v>430</v>
      </c>
      <c r="E19" s="8">
        <f t="shared" si="0"/>
        <v>215</v>
      </c>
    </row>
    <row r="20" spans="1:5" ht="15.75">
      <c r="A20" s="8">
        <v>12</v>
      </c>
      <c r="B20" s="6" t="s">
        <v>71</v>
      </c>
      <c r="C20" s="7">
        <v>1.5</v>
      </c>
      <c r="D20" s="8">
        <v>430</v>
      </c>
      <c r="E20" s="8">
        <f t="shared" si="0"/>
        <v>645</v>
      </c>
    </row>
    <row r="21" spans="1:5" ht="15.75">
      <c r="A21" s="8">
        <v>13</v>
      </c>
      <c r="B21" s="6" t="s">
        <v>55</v>
      </c>
      <c r="C21" s="7">
        <v>2</v>
      </c>
      <c r="D21" s="8">
        <v>430</v>
      </c>
      <c r="E21" s="8">
        <f t="shared" si="0"/>
        <v>860</v>
      </c>
    </row>
    <row r="22" spans="1:5" ht="15.75">
      <c r="A22" s="8">
        <v>14</v>
      </c>
      <c r="B22" s="6" t="s">
        <v>139</v>
      </c>
      <c r="C22" s="7">
        <v>6</v>
      </c>
      <c r="D22" s="8">
        <v>475</v>
      </c>
      <c r="E22" s="8">
        <f t="shared" si="0"/>
        <v>2850</v>
      </c>
    </row>
    <row r="23" spans="1:5" ht="15.75">
      <c r="A23" s="8">
        <v>15</v>
      </c>
      <c r="B23" s="6" t="s">
        <v>8</v>
      </c>
      <c r="C23" s="7">
        <v>2</v>
      </c>
      <c r="D23" s="8">
        <v>430</v>
      </c>
      <c r="E23" s="8">
        <f t="shared" si="0"/>
        <v>860</v>
      </c>
    </row>
    <row r="24" spans="1:5" ht="34.5" customHeight="1">
      <c r="A24" s="8">
        <v>16</v>
      </c>
      <c r="B24" s="6" t="s">
        <v>75</v>
      </c>
      <c r="C24" s="7">
        <v>0.5</v>
      </c>
      <c r="D24" s="8">
        <v>1020</v>
      </c>
      <c r="E24" s="8">
        <f t="shared" si="0"/>
        <v>510</v>
      </c>
    </row>
    <row r="25" spans="1:5" ht="15.75">
      <c r="A25" s="8">
        <v>17</v>
      </c>
      <c r="B25" s="6" t="s">
        <v>9</v>
      </c>
      <c r="C25" s="7">
        <v>1</v>
      </c>
      <c r="D25" s="8">
        <v>790</v>
      </c>
      <c r="E25" s="8">
        <f t="shared" si="0"/>
        <v>790</v>
      </c>
    </row>
    <row r="26" spans="1:5" ht="20.25" customHeight="1">
      <c r="A26" s="8">
        <v>18</v>
      </c>
      <c r="B26" s="6" t="s">
        <v>78</v>
      </c>
      <c r="C26" s="7">
        <v>4</v>
      </c>
      <c r="D26" s="8">
        <v>790</v>
      </c>
      <c r="E26" s="8">
        <f t="shared" si="0"/>
        <v>3160</v>
      </c>
    </row>
    <row r="27" spans="1:5" ht="30.75" customHeight="1">
      <c r="A27" s="8">
        <v>19</v>
      </c>
      <c r="B27" s="6" t="s">
        <v>15</v>
      </c>
      <c r="C27" s="7">
        <v>0.6</v>
      </c>
      <c r="D27" s="8">
        <v>790</v>
      </c>
      <c r="E27" s="8">
        <f t="shared" si="0"/>
        <v>474</v>
      </c>
    </row>
    <row r="28" spans="1:5" ht="31.5">
      <c r="A28" s="8">
        <v>20</v>
      </c>
      <c r="B28" s="6" t="s">
        <v>52</v>
      </c>
      <c r="C28" s="7">
        <v>0.4</v>
      </c>
      <c r="D28" s="8">
        <v>790</v>
      </c>
      <c r="E28" s="8">
        <f t="shared" si="0"/>
        <v>316</v>
      </c>
    </row>
    <row r="29" spans="1:5" ht="15.75">
      <c r="A29" s="8">
        <v>21</v>
      </c>
      <c r="B29" s="6" t="s">
        <v>50</v>
      </c>
      <c r="C29" s="7">
        <v>0.1</v>
      </c>
      <c r="D29" s="8">
        <v>790</v>
      </c>
      <c r="E29" s="8">
        <f t="shared" si="0"/>
        <v>79</v>
      </c>
    </row>
    <row r="30" spans="1:5" ht="15.75">
      <c r="A30" s="8">
        <v>22</v>
      </c>
      <c r="B30" s="10" t="s">
        <v>85</v>
      </c>
      <c r="C30" s="7">
        <v>1.7</v>
      </c>
      <c r="D30" s="8">
        <v>790</v>
      </c>
      <c r="E30" s="8">
        <f t="shared" si="0"/>
        <v>1343</v>
      </c>
    </row>
    <row r="31" spans="1:5" ht="15.75">
      <c r="A31" s="15"/>
      <c r="B31" s="13" t="s">
        <v>10</v>
      </c>
      <c r="C31" s="14">
        <f>SUM(C9:C30)</f>
        <v>45.620000000000005</v>
      </c>
      <c r="D31" s="16"/>
      <c r="E31" s="15">
        <f>SUM(E9:E30)</f>
        <v>25966</v>
      </c>
    </row>
    <row r="32" ht="15" customHeight="1"/>
    <row r="33" spans="2:5" ht="15">
      <c r="B33" s="119" t="s">
        <v>133</v>
      </c>
      <c r="C33" s="119"/>
      <c r="D33" s="119"/>
      <c r="E33" s="119"/>
    </row>
    <row r="34" spans="2:5" ht="15" customHeight="1">
      <c r="B34" s="119"/>
      <c r="C34" s="119"/>
      <c r="D34" s="119"/>
      <c r="E34" s="119"/>
    </row>
    <row r="35" spans="2:5" ht="15">
      <c r="B35" s="119"/>
      <c r="C35" s="119"/>
      <c r="D35" s="119"/>
      <c r="E35" s="119"/>
    </row>
    <row r="36" spans="2:5" ht="19.5" customHeight="1">
      <c r="B36" s="119"/>
      <c r="C36" s="119"/>
      <c r="D36" s="119"/>
      <c r="E36" s="119"/>
    </row>
    <row r="37" spans="2:5" ht="15">
      <c r="B37" s="119"/>
      <c r="C37" s="119"/>
      <c r="D37" s="119"/>
      <c r="E37" s="119"/>
    </row>
  </sheetData>
  <sheetProtection/>
  <mergeCells count="7">
    <mergeCell ref="B5:E5"/>
    <mergeCell ref="B6:E6"/>
    <mergeCell ref="C1:E1"/>
    <mergeCell ref="C2:E2"/>
    <mergeCell ref="C3:E3"/>
    <mergeCell ref="B33:E37"/>
    <mergeCell ref="C4:E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E37"/>
  <sheetViews>
    <sheetView zoomScalePageLayoutView="0" workbookViewId="0" topLeftCell="A1">
      <selection activeCell="B5" sqref="B5:E5"/>
    </sheetView>
  </sheetViews>
  <sheetFormatPr defaultColWidth="9.140625" defaultRowHeight="15"/>
  <cols>
    <col min="1" max="1" width="6.28125" style="33" customWidth="1"/>
    <col min="2" max="2" width="36.8515625" style="33" customWidth="1"/>
    <col min="3" max="3" width="19.57421875" style="33" customWidth="1"/>
    <col min="4" max="4" width="15.28125" style="33" customWidth="1"/>
    <col min="5" max="5" width="13.00390625" style="33" customWidth="1"/>
    <col min="6" max="7" width="9.140625" style="33" customWidth="1"/>
  </cols>
  <sheetData>
    <row r="1" spans="1:5" ht="16.5">
      <c r="A1" s="51"/>
      <c r="B1" s="53"/>
      <c r="C1" s="117" t="s">
        <v>113</v>
      </c>
      <c r="D1" s="117"/>
      <c r="E1" s="117"/>
    </row>
    <row r="2" spans="2:5" ht="16.5">
      <c r="B2" s="53"/>
      <c r="C2" s="117" t="s">
        <v>177</v>
      </c>
      <c r="D2" s="117"/>
      <c r="E2" s="117"/>
    </row>
    <row r="3" spans="2:5" ht="16.5">
      <c r="B3" s="53"/>
      <c r="C3" s="117" t="s">
        <v>178</v>
      </c>
      <c r="D3" s="117"/>
      <c r="E3" s="117"/>
    </row>
    <row r="4" spans="3:5" ht="15">
      <c r="C4" s="118"/>
      <c r="D4" s="118"/>
      <c r="E4" s="118"/>
    </row>
    <row r="5" spans="2:5" ht="16.5" customHeight="1">
      <c r="B5" s="121" t="s">
        <v>131</v>
      </c>
      <c r="C5" s="121"/>
      <c r="D5" s="121"/>
      <c r="E5" s="121"/>
    </row>
    <row r="6" spans="2:5" ht="16.5">
      <c r="B6" s="120" t="s">
        <v>58</v>
      </c>
      <c r="C6" s="120"/>
      <c r="D6" s="120"/>
      <c r="E6" s="120"/>
    </row>
    <row r="7" ht="15.75" customHeight="1"/>
    <row r="8" spans="1:5" ht="37.5" customHeight="1">
      <c r="A8" s="16" t="s">
        <v>83</v>
      </c>
      <c r="B8" s="16" t="s">
        <v>0</v>
      </c>
      <c r="C8" s="16" t="s">
        <v>1</v>
      </c>
      <c r="D8" s="16" t="s">
        <v>87</v>
      </c>
      <c r="E8" s="16" t="s">
        <v>88</v>
      </c>
    </row>
    <row r="9" spans="1:5" ht="15.75">
      <c r="A9" s="8">
        <v>1</v>
      </c>
      <c r="B9" s="6" t="s">
        <v>43</v>
      </c>
      <c r="C9" s="7">
        <v>1.25</v>
      </c>
      <c r="D9" s="8">
        <v>847</v>
      </c>
      <c r="E9" s="8">
        <f>ROUND(C9*D9,0)</f>
        <v>1059</v>
      </c>
    </row>
    <row r="10" spans="1:5" ht="15.75">
      <c r="A10" s="8">
        <v>2</v>
      </c>
      <c r="B10" s="6" t="s">
        <v>141</v>
      </c>
      <c r="C10" s="7">
        <v>1</v>
      </c>
      <c r="D10" s="8">
        <v>929</v>
      </c>
      <c r="E10" s="8">
        <f>ROUND(C10*D10,0)</f>
        <v>929</v>
      </c>
    </row>
    <row r="11" spans="1:5" ht="15.75" customHeight="1">
      <c r="A11" s="8">
        <v>3</v>
      </c>
      <c r="B11" s="6" t="s">
        <v>3</v>
      </c>
      <c r="C11" s="7">
        <v>1</v>
      </c>
      <c r="D11" s="8">
        <v>1012</v>
      </c>
      <c r="E11" s="8">
        <f aca="true" t="shared" si="0" ref="E11:E30">ROUND(C11*D11,0)</f>
        <v>1012</v>
      </c>
    </row>
    <row r="12" spans="1:5" ht="15.75" customHeight="1">
      <c r="A12" s="8">
        <v>4</v>
      </c>
      <c r="B12" s="6" t="s">
        <v>30</v>
      </c>
      <c r="C12" s="7">
        <v>1</v>
      </c>
      <c r="D12" s="8">
        <v>430</v>
      </c>
      <c r="E12" s="8">
        <f t="shared" si="0"/>
        <v>430</v>
      </c>
    </row>
    <row r="13" spans="1:5" ht="15.75" customHeight="1">
      <c r="A13" s="8">
        <v>5</v>
      </c>
      <c r="B13" s="6" t="s">
        <v>6</v>
      </c>
      <c r="C13" s="7">
        <v>1</v>
      </c>
      <c r="D13" s="8">
        <v>475</v>
      </c>
      <c r="E13" s="8">
        <f t="shared" si="0"/>
        <v>475</v>
      </c>
    </row>
    <row r="14" spans="1:5" ht="15.75" customHeight="1">
      <c r="A14" s="8">
        <v>6</v>
      </c>
      <c r="B14" s="6" t="s">
        <v>69</v>
      </c>
      <c r="C14" s="7">
        <v>0.9</v>
      </c>
      <c r="D14" s="8">
        <v>847</v>
      </c>
      <c r="E14" s="8">
        <f t="shared" si="0"/>
        <v>762</v>
      </c>
    </row>
    <row r="15" spans="1:5" ht="15.75" customHeight="1">
      <c r="A15" s="8">
        <v>7</v>
      </c>
      <c r="B15" s="6" t="s">
        <v>71</v>
      </c>
      <c r="C15" s="7">
        <v>1</v>
      </c>
      <c r="D15" s="8">
        <v>430</v>
      </c>
      <c r="E15" s="8">
        <f t="shared" si="0"/>
        <v>430</v>
      </c>
    </row>
    <row r="16" spans="1:5" ht="15.75" customHeight="1">
      <c r="A16" s="8">
        <v>8</v>
      </c>
      <c r="B16" s="6" t="s">
        <v>33</v>
      </c>
      <c r="C16" s="7">
        <v>0.5</v>
      </c>
      <c r="D16" s="8">
        <v>599</v>
      </c>
      <c r="E16" s="8">
        <f t="shared" si="0"/>
        <v>300</v>
      </c>
    </row>
    <row r="17" spans="1:5" ht="15.75" customHeight="1">
      <c r="A17" s="8">
        <v>9</v>
      </c>
      <c r="B17" s="6" t="s">
        <v>139</v>
      </c>
      <c r="C17" s="7">
        <v>4</v>
      </c>
      <c r="D17" s="8">
        <v>475</v>
      </c>
      <c r="E17" s="8">
        <f t="shared" si="0"/>
        <v>1900</v>
      </c>
    </row>
    <row r="18" spans="1:5" ht="15.75" customHeight="1">
      <c r="A18" s="8">
        <v>10</v>
      </c>
      <c r="B18" s="6" t="s">
        <v>8</v>
      </c>
      <c r="C18" s="7">
        <v>1</v>
      </c>
      <c r="D18" s="8">
        <v>430</v>
      </c>
      <c r="E18" s="8">
        <f t="shared" si="0"/>
        <v>430</v>
      </c>
    </row>
    <row r="19" spans="1:5" ht="15.75" customHeight="1">
      <c r="A19" s="8">
        <v>11</v>
      </c>
      <c r="B19" s="6" t="s">
        <v>34</v>
      </c>
      <c r="C19" s="7">
        <v>7</v>
      </c>
      <c r="D19" s="8">
        <v>430</v>
      </c>
      <c r="E19" s="8">
        <f t="shared" si="0"/>
        <v>3010</v>
      </c>
    </row>
    <row r="20" spans="1:5" ht="15.75" customHeight="1">
      <c r="A20" s="8">
        <v>12</v>
      </c>
      <c r="B20" s="95" t="s">
        <v>145</v>
      </c>
      <c r="C20" s="7">
        <v>0</v>
      </c>
      <c r="D20" s="8">
        <v>0</v>
      </c>
      <c r="E20" s="8">
        <f t="shared" si="0"/>
        <v>0</v>
      </c>
    </row>
    <row r="21" spans="1:5" ht="15.75" customHeight="1">
      <c r="A21" s="8">
        <v>13</v>
      </c>
      <c r="B21" s="6" t="s">
        <v>14</v>
      </c>
      <c r="C21" s="7">
        <v>0.9</v>
      </c>
      <c r="D21" s="8">
        <v>430</v>
      </c>
      <c r="E21" s="8">
        <f t="shared" si="0"/>
        <v>387</v>
      </c>
    </row>
    <row r="22" spans="1:5" ht="15.75" customHeight="1">
      <c r="A22" s="8">
        <v>14</v>
      </c>
      <c r="B22" s="95" t="s">
        <v>145</v>
      </c>
      <c r="C22" s="7">
        <v>0</v>
      </c>
      <c r="D22" s="8">
        <v>0</v>
      </c>
      <c r="E22" s="8">
        <f t="shared" si="0"/>
        <v>0</v>
      </c>
    </row>
    <row r="23" spans="1:5" ht="15.75" customHeight="1">
      <c r="A23" s="8">
        <v>15</v>
      </c>
      <c r="B23" s="6" t="s">
        <v>73</v>
      </c>
      <c r="C23" s="7">
        <v>0.5</v>
      </c>
      <c r="D23" s="8">
        <v>790</v>
      </c>
      <c r="E23" s="8">
        <f t="shared" si="0"/>
        <v>395</v>
      </c>
    </row>
    <row r="24" spans="1:5" ht="15.75" customHeight="1">
      <c r="A24" s="8">
        <v>16</v>
      </c>
      <c r="B24" s="95" t="s">
        <v>145</v>
      </c>
      <c r="C24" s="7">
        <v>0</v>
      </c>
      <c r="D24" s="8">
        <v>0</v>
      </c>
      <c r="E24" s="8">
        <f t="shared" si="0"/>
        <v>0</v>
      </c>
    </row>
    <row r="25" spans="1:5" ht="15.75" customHeight="1">
      <c r="A25" s="8">
        <v>17</v>
      </c>
      <c r="B25" s="95" t="s">
        <v>145</v>
      </c>
      <c r="C25" s="7">
        <v>0</v>
      </c>
      <c r="D25" s="8">
        <v>0</v>
      </c>
      <c r="E25" s="8">
        <f t="shared" si="0"/>
        <v>0</v>
      </c>
    </row>
    <row r="26" spans="1:5" ht="15.75" customHeight="1">
      <c r="A26" s="8">
        <v>18</v>
      </c>
      <c r="B26" s="95" t="s">
        <v>145</v>
      </c>
      <c r="C26" s="7">
        <v>0</v>
      </c>
      <c r="D26" s="8">
        <v>0</v>
      </c>
      <c r="E26" s="8">
        <f t="shared" si="0"/>
        <v>0</v>
      </c>
    </row>
    <row r="27" spans="1:5" ht="15.75" customHeight="1">
      <c r="A27" s="8">
        <v>19</v>
      </c>
      <c r="B27" s="6" t="s">
        <v>9</v>
      </c>
      <c r="C27" s="7">
        <v>0.8</v>
      </c>
      <c r="D27" s="8">
        <v>790</v>
      </c>
      <c r="E27" s="8">
        <f t="shared" si="0"/>
        <v>632</v>
      </c>
    </row>
    <row r="28" spans="1:5" ht="15.75" customHeight="1">
      <c r="A28" s="8">
        <v>20</v>
      </c>
      <c r="B28" s="6" t="s">
        <v>67</v>
      </c>
      <c r="C28" s="7">
        <v>0.05</v>
      </c>
      <c r="D28" s="8">
        <v>790</v>
      </c>
      <c r="E28" s="8">
        <f t="shared" si="0"/>
        <v>40</v>
      </c>
    </row>
    <row r="29" spans="1:5" ht="15.75" customHeight="1">
      <c r="A29" s="8">
        <v>21</v>
      </c>
      <c r="B29" s="95" t="s">
        <v>145</v>
      </c>
      <c r="C29" s="7">
        <v>0</v>
      </c>
      <c r="D29" s="8">
        <v>0</v>
      </c>
      <c r="E29" s="8">
        <f t="shared" si="0"/>
        <v>0</v>
      </c>
    </row>
    <row r="30" spans="1:5" ht="15.75">
      <c r="A30" s="8">
        <v>22</v>
      </c>
      <c r="B30" s="10" t="s">
        <v>85</v>
      </c>
      <c r="C30" s="7">
        <v>1</v>
      </c>
      <c r="D30" s="8">
        <v>790</v>
      </c>
      <c r="E30" s="8">
        <f t="shared" si="0"/>
        <v>790</v>
      </c>
    </row>
    <row r="31" spans="1:5" ht="15.75">
      <c r="A31" s="15"/>
      <c r="B31" s="13" t="s">
        <v>10</v>
      </c>
      <c r="C31" s="14">
        <f>SUM(C9:C30)</f>
        <v>22.9</v>
      </c>
      <c r="D31" s="17"/>
      <c r="E31" s="15">
        <f>SUM(E9:E30)</f>
        <v>12981</v>
      </c>
    </row>
    <row r="32" ht="15" customHeight="1"/>
    <row r="33" spans="2:5" ht="15">
      <c r="B33" s="119"/>
      <c r="C33" s="119"/>
      <c r="D33" s="119"/>
      <c r="E33" s="119"/>
    </row>
    <row r="34" spans="2:5" ht="15" customHeight="1">
      <c r="B34" s="119"/>
      <c r="C34" s="119"/>
      <c r="D34" s="119"/>
      <c r="E34" s="119"/>
    </row>
    <row r="35" spans="2:5" ht="15">
      <c r="B35" s="119"/>
      <c r="C35" s="119"/>
      <c r="D35" s="119"/>
      <c r="E35" s="119"/>
    </row>
    <row r="36" spans="2:5" ht="21" customHeight="1">
      <c r="B36" s="119"/>
      <c r="C36" s="119"/>
      <c r="D36" s="119"/>
      <c r="E36" s="119"/>
    </row>
    <row r="37" spans="2:5" ht="15">
      <c r="B37" s="119"/>
      <c r="C37" s="119"/>
      <c r="D37" s="119"/>
      <c r="E37" s="119"/>
    </row>
  </sheetData>
  <sheetProtection/>
  <mergeCells count="7">
    <mergeCell ref="B33:E37"/>
    <mergeCell ref="C4:E4"/>
    <mergeCell ref="B5:E5"/>
    <mergeCell ref="B6:E6"/>
    <mergeCell ref="C1:E1"/>
    <mergeCell ref="C2:E2"/>
    <mergeCell ref="C3:E3"/>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F32"/>
  <sheetViews>
    <sheetView zoomScalePageLayoutView="0" workbookViewId="0" topLeftCell="A1">
      <selection activeCell="C4" sqref="C4:E4"/>
    </sheetView>
  </sheetViews>
  <sheetFormatPr defaultColWidth="9.140625" defaultRowHeight="15"/>
  <cols>
    <col min="1" max="1" width="6.57421875" style="33" customWidth="1"/>
    <col min="2" max="2" width="33.8515625" style="33" customWidth="1"/>
    <col min="3" max="3" width="16.140625" style="33" customWidth="1"/>
    <col min="4" max="4" width="15.00390625" style="33" customWidth="1"/>
    <col min="5" max="5" width="14.421875" style="33" customWidth="1"/>
    <col min="6" max="6" width="9.140625" style="33" customWidth="1"/>
  </cols>
  <sheetData>
    <row r="1" spans="1:5" ht="16.5">
      <c r="A1" s="51"/>
      <c r="B1" s="53"/>
      <c r="C1" s="117" t="s">
        <v>114</v>
      </c>
      <c r="D1" s="117"/>
      <c r="E1" s="117"/>
    </row>
    <row r="2" spans="2:5" ht="16.5">
      <c r="B2" s="53"/>
      <c r="C2" s="117" t="s">
        <v>177</v>
      </c>
      <c r="D2" s="117"/>
      <c r="E2" s="117"/>
    </row>
    <row r="3" spans="2:5" ht="16.5">
      <c r="B3" s="53"/>
      <c r="C3" s="117" t="s">
        <v>178</v>
      </c>
      <c r="D3" s="117"/>
      <c r="E3" s="117"/>
    </row>
    <row r="4" spans="3:5" ht="15" customHeight="1">
      <c r="C4" s="118"/>
      <c r="D4" s="118"/>
      <c r="E4" s="118"/>
    </row>
    <row r="5" spans="1:6" s="96" customFormat="1" ht="19.5" customHeight="1">
      <c r="A5" s="97"/>
      <c r="B5" s="121" t="s">
        <v>170</v>
      </c>
      <c r="C5" s="121"/>
      <c r="D5" s="121"/>
      <c r="E5" s="121"/>
      <c r="F5" s="97"/>
    </row>
    <row r="6" spans="2:5" ht="16.5">
      <c r="B6" s="120" t="s">
        <v>58</v>
      </c>
      <c r="C6" s="120"/>
      <c r="D6" s="120"/>
      <c r="E6" s="120"/>
    </row>
    <row r="8" spans="1:5" ht="38.25" customHeight="1">
      <c r="A8" s="16" t="s">
        <v>83</v>
      </c>
      <c r="B8" s="16" t="s">
        <v>0</v>
      </c>
      <c r="C8" s="16" t="s">
        <v>1</v>
      </c>
      <c r="D8" s="16" t="s">
        <v>87</v>
      </c>
      <c r="E8" s="16" t="s">
        <v>88</v>
      </c>
    </row>
    <row r="9" spans="1:6" s="3" customFormat="1" ht="31.5">
      <c r="A9" s="8">
        <v>1</v>
      </c>
      <c r="B9" s="19" t="s">
        <v>96</v>
      </c>
      <c r="C9" s="44">
        <v>1</v>
      </c>
      <c r="D9" s="8">
        <v>929</v>
      </c>
      <c r="E9" s="8">
        <f>ROUND(C9*D9,0)</f>
        <v>929</v>
      </c>
      <c r="F9" s="60"/>
    </row>
    <row r="10" spans="1:5" ht="15.75" customHeight="1">
      <c r="A10" s="8">
        <v>2</v>
      </c>
      <c r="B10" s="6" t="s">
        <v>43</v>
      </c>
      <c r="C10" s="7">
        <v>1.5</v>
      </c>
      <c r="D10" s="8">
        <v>847</v>
      </c>
      <c r="E10" s="8">
        <f aca="true" t="shared" si="0" ref="E10:E24">ROUND(C10*D10,0)</f>
        <v>1271</v>
      </c>
    </row>
    <row r="11" spans="1:5" ht="15.75" customHeight="1">
      <c r="A11" s="8">
        <v>3</v>
      </c>
      <c r="B11" s="6" t="s">
        <v>3</v>
      </c>
      <c r="C11" s="7">
        <v>1</v>
      </c>
      <c r="D11" s="8">
        <v>1012</v>
      </c>
      <c r="E11" s="8">
        <f t="shared" si="0"/>
        <v>1012</v>
      </c>
    </row>
    <row r="12" spans="1:5" ht="15.75" customHeight="1">
      <c r="A12" s="8">
        <v>4</v>
      </c>
      <c r="B12" s="6" t="s">
        <v>45</v>
      </c>
      <c r="C12" s="7">
        <v>0.5</v>
      </c>
      <c r="D12" s="8">
        <v>682</v>
      </c>
      <c r="E12" s="8">
        <f t="shared" si="0"/>
        <v>341</v>
      </c>
    </row>
    <row r="13" spans="1:5" ht="15.75" customHeight="1">
      <c r="A13" s="8">
        <v>5</v>
      </c>
      <c r="B13" s="6" t="s">
        <v>6</v>
      </c>
      <c r="C13" s="7">
        <v>1</v>
      </c>
      <c r="D13" s="8">
        <v>475</v>
      </c>
      <c r="E13" s="8">
        <f t="shared" si="0"/>
        <v>475</v>
      </c>
    </row>
    <row r="14" spans="1:5" ht="15.75" customHeight="1">
      <c r="A14" s="8">
        <v>6</v>
      </c>
      <c r="B14" s="6" t="s">
        <v>69</v>
      </c>
      <c r="C14" s="7">
        <v>1.25</v>
      </c>
      <c r="D14" s="8">
        <v>847</v>
      </c>
      <c r="E14" s="8">
        <f t="shared" si="0"/>
        <v>1059</v>
      </c>
    </row>
    <row r="15" spans="1:5" ht="15.75" customHeight="1">
      <c r="A15" s="8">
        <v>7</v>
      </c>
      <c r="B15" s="6" t="s">
        <v>25</v>
      </c>
      <c r="C15" s="7">
        <v>2</v>
      </c>
      <c r="D15" s="8">
        <v>430</v>
      </c>
      <c r="E15" s="8">
        <f t="shared" si="0"/>
        <v>860</v>
      </c>
    </row>
    <row r="16" spans="1:5" ht="15.75" customHeight="1">
      <c r="A16" s="8">
        <v>8</v>
      </c>
      <c r="B16" s="6" t="s">
        <v>71</v>
      </c>
      <c r="C16" s="7">
        <v>1.5</v>
      </c>
      <c r="D16" s="8">
        <v>430</v>
      </c>
      <c r="E16" s="8">
        <f t="shared" si="0"/>
        <v>645</v>
      </c>
    </row>
    <row r="17" spans="1:5" ht="15.75" customHeight="1">
      <c r="A17" s="8">
        <v>9</v>
      </c>
      <c r="B17" s="6" t="s">
        <v>34</v>
      </c>
      <c r="C17" s="7">
        <v>11.25</v>
      </c>
      <c r="D17" s="8">
        <v>430</v>
      </c>
      <c r="E17" s="8">
        <f t="shared" si="0"/>
        <v>4838</v>
      </c>
    </row>
    <row r="18" spans="1:5" ht="15.75" customHeight="1">
      <c r="A18" s="8">
        <v>10</v>
      </c>
      <c r="B18" s="6" t="s">
        <v>8</v>
      </c>
      <c r="C18" s="7">
        <v>1</v>
      </c>
      <c r="D18" s="8">
        <v>430</v>
      </c>
      <c r="E18" s="8">
        <f t="shared" si="0"/>
        <v>430</v>
      </c>
    </row>
    <row r="19" spans="1:5" ht="15.75" customHeight="1">
      <c r="A19" s="8">
        <v>11</v>
      </c>
      <c r="B19" s="6" t="s">
        <v>140</v>
      </c>
      <c r="C19" s="7">
        <v>3</v>
      </c>
      <c r="D19" s="8">
        <v>475</v>
      </c>
      <c r="E19" s="8">
        <f t="shared" si="0"/>
        <v>1425</v>
      </c>
    </row>
    <row r="20" spans="1:6" s="96" customFormat="1" ht="15.75" customHeight="1">
      <c r="A20" s="8">
        <v>12</v>
      </c>
      <c r="B20" s="19" t="s">
        <v>30</v>
      </c>
      <c r="C20" s="7">
        <v>1</v>
      </c>
      <c r="D20" s="8">
        <v>430</v>
      </c>
      <c r="E20" s="8">
        <f t="shared" si="0"/>
        <v>430</v>
      </c>
      <c r="F20" s="97"/>
    </row>
    <row r="21" spans="1:5" ht="15.75" customHeight="1">
      <c r="A21" s="8">
        <v>13</v>
      </c>
      <c r="B21" s="6" t="s">
        <v>35</v>
      </c>
      <c r="C21" s="7">
        <v>0.75</v>
      </c>
      <c r="D21" s="8">
        <v>682</v>
      </c>
      <c r="E21" s="8">
        <f t="shared" si="0"/>
        <v>512</v>
      </c>
    </row>
    <row r="22" spans="1:5" ht="15.75" customHeight="1">
      <c r="A22" s="8">
        <v>14</v>
      </c>
      <c r="B22" s="6" t="s">
        <v>9</v>
      </c>
      <c r="C22" s="7">
        <v>1.5</v>
      </c>
      <c r="D22" s="8">
        <v>790</v>
      </c>
      <c r="E22" s="8">
        <f t="shared" si="0"/>
        <v>1185</v>
      </c>
    </row>
    <row r="23" spans="1:5" ht="15.75" customHeight="1">
      <c r="A23" s="8">
        <v>15</v>
      </c>
      <c r="B23" s="6" t="s">
        <v>78</v>
      </c>
      <c r="C23" s="7">
        <v>2</v>
      </c>
      <c r="D23" s="8">
        <v>790</v>
      </c>
      <c r="E23" s="8">
        <f t="shared" si="0"/>
        <v>1580</v>
      </c>
    </row>
    <row r="24" spans="1:5" ht="15.75" customHeight="1">
      <c r="A24" s="8">
        <v>16</v>
      </c>
      <c r="B24" s="6" t="s">
        <v>67</v>
      </c>
      <c r="C24" s="7">
        <v>0.24</v>
      </c>
      <c r="D24" s="8">
        <v>790</v>
      </c>
      <c r="E24" s="8">
        <f t="shared" si="0"/>
        <v>190</v>
      </c>
    </row>
    <row r="25" spans="1:5" ht="15.75">
      <c r="A25" s="8">
        <v>17</v>
      </c>
      <c r="B25" s="10" t="s">
        <v>85</v>
      </c>
      <c r="C25" s="7">
        <v>2.25</v>
      </c>
      <c r="D25" s="8">
        <v>790</v>
      </c>
      <c r="E25" s="8">
        <f>ROUND(C25*D25,0)</f>
        <v>1778</v>
      </c>
    </row>
    <row r="26" spans="1:5" ht="15.75">
      <c r="A26" s="15"/>
      <c r="B26" s="13" t="s">
        <v>10</v>
      </c>
      <c r="C26" s="14">
        <f>SUM(C8:C25)</f>
        <v>32.739999999999995</v>
      </c>
      <c r="D26" s="17"/>
      <c r="E26" s="15">
        <f>SUM(E9:E25)</f>
        <v>18960</v>
      </c>
    </row>
    <row r="27" ht="15" customHeight="1"/>
    <row r="28" spans="2:5" ht="15" customHeight="1">
      <c r="B28" s="119" t="s">
        <v>133</v>
      </c>
      <c r="C28" s="119"/>
      <c r="D28" s="119"/>
      <c r="E28" s="119"/>
    </row>
    <row r="29" spans="2:5" ht="15">
      <c r="B29" s="119"/>
      <c r="C29" s="119"/>
      <c r="D29" s="119"/>
      <c r="E29" s="119"/>
    </row>
    <row r="30" spans="2:5" ht="15">
      <c r="B30" s="119"/>
      <c r="C30" s="119"/>
      <c r="D30" s="119"/>
      <c r="E30" s="119"/>
    </row>
    <row r="31" spans="2:5" ht="22.5" customHeight="1">
      <c r="B31" s="119"/>
      <c r="C31" s="119"/>
      <c r="D31" s="119"/>
      <c r="E31" s="119"/>
    </row>
    <row r="32" spans="2:5" ht="15">
      <c r="B32" s="119"/>
      <c r="C32" s="119"/>
      <c r="D32" s="119"/>
      <c r="E32" s="119"/>
    </row>
  </sheetData>
  <sheetProtection/>
  <mergeCells count="7">
    <mergeCell ref="C1:E1"/>
    <mergeCell ref="C2:E2"/>
    <mergeCell ref="C3:E3"/>
    <mergeCell ref="B28:E32"/>
    <mergeCell ref="C4:E4"/>
    <mergeCell ref="B5:E5"/>
    <mergeCell ref="B6:E6"/>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F8" sqref="F8"/>
    </sheetView>
  </sheetViews>
  <sheetFormatPr defaultColWidth="9.140625" defaultRowHeight="15"/>
  <cols>
    <col min="1" max="1" width="6.421875" style="76" customWidth="1"/>
    <col min="2" max="2" width="33.28125" style="68" customWidth="1"/>
    <col min="3" max="3" width="17.57421875" style="68" customWidth="1"/>
    <col min="4" max="4" width="16.140625" style="68" customWidth="1"/>
    <col min="5" max="5" width="20.421875" style="68" customWidth="1"/>
    <col min="6" max="7" width="9.140625" style="68" customWidth="1"/>
    <col min="8" max="16384" width="9.140625" style="69" customWidth="1"/>
  </cols>
  <sheetData>
    <row r="1" spans="2:5" ht="16.5">
      <c r="B1" s="67"/>
      <c r="C1" s="117" t="s">
        <v>98</v>
      </c>
      <c r="D1" s="117"/>
      <c r="E1" s="117"/>
    </row>
    <row r="2" spans="2:5" ht="16.5">
      <c r="B2" s="67"/>
      <c r="C2" s="117" t="s">
        <v>177</v>
      </c>
      <c r="D2" s="117"/>
      <c r="E2" s="117"/>
    </row>
    <row r="3" spans="2:5" ht="16.5">
      <c r="B3" s="67"/>
      <c r="C3" s="117" t="s">
        <v>178</v>
      </c>
      <c r="D3" s="117"/>
      <c r="E3" s="117"/>
    </row>
    <row r="4" spans="2:5" ht="16.5">
      <c r="B4" s="67"/>
      <c r="C4" s="118"/>
      <c r="D4" s="118"/>
      <c r="E4" s="118"/>
    </row>
    <row r="5" spans="2:5" ht="16.5">
      <c r="B5" s="116" t="s">
        <v>59</v>
      </c>
      <c r="C5" s="116"/>
      <c r="D5" s="116"/>
      <c r="E5" s="116"/>
    </row>
    <row r="6" spans="2:5" ht="16.5">
      <c r="B6" s="116" t="s">
        <v>58</v>
      </c>
      <c r="C6" s="116"/>
      <c r="D6" s="116"/>
      <c r="E6" s="116"/>
    </row>
    <row r="7" ht="15.75" customHeight="1"/>
    <row r="8" spans="1:6" ht="31.5" customHeight="1">
      <c r="A8" s="70" t="s">
        <v>83</v>
      </c>
      <c r="B8" s="16" t="s">
        <v>0</v>
      </c>
      <c r="C8" s="16" t="s">
        <v>1</v>
      </c>
      <c r="D8" s="16" t="s">
        <v>87</v>
      </c>
      <c r="E8" s="16" t="s">
        <v>88</v>
      </c>
      <c r="F8" s="2"/>
    </row>
    <row r="9" spans="1:5" ht="15.75">
      <c r="A9" s="72">
        <v>1</v>
      </c>
      <c r="B9" s="10" t="s">
        <v>3</v>
      </c>
      <c r="C9" s="77">
        <v>1</v>
      </c>
      <c r="D9" s="78">
        <v>1012</v>
      </c>
      <c r="E9" s="78">
        <f>ROUND(C9*D9,)</f>
        <v>1012</v>
      </c>
    </row>
    <row r="10" spans="1:5" ht="31.5">
      <c r="A10" s="71">
        <v>2</v>
      </c>
      <c r="B10" s="10" t="s">
        <v>94</v>
      </c>
      <c r="C10" s="79">
        <v>1</v>
      </c>
      <c r="D10" s="78">
        <v>929</v>
      </c>
      <c r="E10" s="78">
        <f aca="true" t="shared" si="0" ref="E10:E33">ROUND(C10*D10,)</f>
        <v>929</v>
      </c>
    </row>
    <row r="11" spans="1:5" ht="15.75" customHeight="1">
      <c r="A11" s="72">
        <v>3</v>
      </c>
      <c r="B11" s="10" t="s">
        <v>43</v>
      </c>
      <c r="C11" s="77">
        <v>1</v>
      </c>
      <c r="D11" s="78">
        <v>847</v>
      </c>
      <c r="E11" s="78">
        <f t="shared" si="0"/>
        <v>847</v>
      </c>
    </row>
    <row r="12" spans="1:5" ht="15.75" customHeight="1">
      <c r="A12" s="72">
        <v>4</v>
      </c>
      <c r="B12" s="10" t="s">
        <v>11</v>
      </c>
      <c r="C12" s="77">
        <v>4</v>
      </c>
      <c r="D12" s="78">
        <v>475</v>
      </c>
      <c r="E12" s="78">
        <f t="shared" si="0"/>
        <v>1900</v>
      </c>
    </row>
    <row r="13" spans="1:5" ht="15.75" customHeight="1">
      <c r="A13" s="71">
        <v>5</v>
      </c>
      <c r="B13" s="10" t="s">
        <v>12</v>
      </c>
      <c r="C13" s="77">
        <v>2</v>
      </c>
      <c r="D13" s="78">
        <v>599</v>
      </c>
      <c r="E13" s="78">
        <f t="shared" si="0"/>
        <v>1198</v>
      </c>
    </row>
    <row r="14" spans="1:5" ht="15.75" customHeight="1">
      <c r="A14" s="72">
        <v>6</v>
      </c>
      <c r="B14" s="10" t="s">
        <v>70</v>
      </c>
      <c r="C14" s="77">
        <v>3.67</v>
      </c>
      <c r="D14" s="78">
        <v>430</v>
      </c>
      <c r="E14" s="78">
        <f t="shared" si="0"/>
        <v>1578</v>
      </c>
    </row>
    <row r="15" spans="1:5" ht="15.75" customHeight="1">
      <c r="A15" s="72">
        <v>7</v>
      </c>
      <c r="B15" s="10" t="s">
        <v>34</v>
      </c>
      <c r="C15" s="77">
        <v>5</v>
      </c>
      <c r="D15" s="78">
        <v>430</v>
      </c>
      <c r="E15" s="78">
        <f t="shared" si="0"/>
        <v>2150</v>
      </c>
    </row>
    <row r="16" spans="1:5" ht="15.75" customHeight="1">
      <c r="A16" s="71">
        <v>8</v>
      </c>
      <c r="B16" s="10" t="s">
        <v>22</v>
      </c>
      <c r="C16" s="77">
        <v>0.2</v>
      </c>
      <c r="D16" s="78">
        <v>475</v>
      </c>
      <c r="E16" s="78">
        <f t="shared" si="0"/>
        <v>95</v>
      </c>
    </row>
    <row r="17" spans="1:5" ht="31.5" customHeight="1">
      <c r="A17" s="72">
        <v>9</v>
      </c>
      <c r="B17" s="10" t="s">
        <v>13</v>
      </c>
      <c r="C17" s="79">
        <v>1</v>
      </c>
      <c r="D17" s="78">
        <v>430</v>
      </c>
      <c r="E17" s="78">
        <f t="shared" si="0"/>
        <v>430</v>
      </c>
    </row>
    <row r="18" spans="1:5" ht="15.75" customHeight="1">
      <c r="A18" s="72">
        <v>10</v>
      </c>
      <c r="B18" s="10" t="s">
        <v>30</v>
      </c>
      <c r="C18" s="77">
        <v>1</v>
      </c>
      <c r="D18" s="78">
        <v>475</v>
      </c>
      <c r="E18" s="78">
        <f t="shared" si="0"/>
        <v>475</v>
      </c>
    </row>
    <row r="19" spans="1:5" ht="15.75">
      <c r="A19" s="71">
        <v>11</v>
      </c>
      <c r="B19" s="10" t="s">
        <v>76</v>
      </c>
      <c r="C19" s="79">
        <v>1</v>
      </c>
      <c r="D19" s="78">
        <v>430</v>
      </c>
      <c r="E19" s="78">
        <f t="shared" si="0"/>
        <v>430</v>
      </c>
    </row>
    <row r="20" spans="1:5" ht="15.75" customHeight="1">
      <c r="A20" s="72">
        <v>12</v>
      </c>
      <c r="B20" s="6" t="s">
        <v>69</v>
      </c>
      <c r="C20" s="77">
        <v>1</v>
      </c>
      <c r="D20" s="78">
        <v>847</v>
      </c>
      <c r="E20" s="78">
        <f t="shared" si="0"/>
        <v>847</v>
      </c>
    </row>
    <row r="21" spans="1:5" ht="15.75" customHeight="1">
      <c r="A21" s="72">
        <v>13</v>
      </c>
      <c r="B21" s="10" t="s">
        <v>77</v>
      </c>
      <c r="C21" s="77">
        <v>4</v>
      </c>
      <c r="D21" s="78">
        <v>430</v>
      </c>
      <c r="E21" s="78">
        <f t="shared" si="0"/>
        <v>1720</v>
      </c>
    </row>
    <row r="22" spans="1:5" ht="15.75" customHeight="1">
      <c r="A22" s="71">
        <v>14</v>
      </c>
      <c r="B22" s="10" t="s">
        <v>38</v>
      </c>
      <c r="C22" s="77">
        <v>1</v>
      </c>
      <c r="D22" s="78">
        <v>900</v>
      </c>
      <c r="E22" s="78">
        <f t="shared" si="0"/>
        <v>900</v>
      </c>
    </row>
    <row r="23" spans="1:5" ht="15.75" customHeight="1">
      <c r="A23" s="72">
        <v>15</v>
      </c>
      <c r="B23" s="37" t="s">
        <v>84</v>
      </c>
      <c r="C23" s="80">
        <v>5.2</v>
      </c>
      <c r="D23" s="78">
        <v>790</v>
      </c>
      <c r="E23" s="78">
        <f t="shared" si="0"/>
        <v>4108</v>
      </c>
    </row>
    <row r="24" spans="1:5" ht="31.5" customHeight="1">
      <c r="A24" s="72">
        <v>16</v>
      </c>
      <c r="B24" s="37" t="s">
        <v>15</v>
      </c>
      <c r="C24" s="81">
        <v>1</v>
      </c>
      <c r="D24" s="78">
        <v>790</v>
      </c>
      <c r="E24" s="78">
        <f t="shared" si="0"/>
        <v>790</v>
      </c>
    </row>
    <row r="25" spans="1:5" ht="21" customHeight="1">
      <c r="A25" s="71">
        <v>17</v>
      </c>
      <c r="B25" s="38" t="s">
        <v>52</v>
      </c>
      <c r="C25" s="79">
        <v>0.2</v>
      </c>
      <c r="D25" s="78">
        <v>790</v>
      </c>
      <c r="E25" s="78">
        <f t="shared" si="0"/>
        <v>158</v>
      </c>
    </row>
    <row r="26" spans="1:5" ht="15.75" customHeight="1">
      <c r="A26" s="72">
        <v>18</v>
      </c>
      <c r="B26" s="10" t="s">
        <v>138</v>
      </c>
      <c r="C26" s="77">
        <v>0.5</v>
      </c>
      <c r="D26" s="78">
        <v>790</v>
      </c>
      <c r="E26" s="78">
        <f t="shared" si="0"/>
        <v>395</v>
      </c>
    </row>
    <row r="27" spans="1:5" ht="15.75" customHeight="1">
      <c r="A27" s="72">
        <v>19</v>
      </c>
      <c r="B27" s="37" t="s">
        <v>50</v>
      </c>
      <c r="C27" s="81">
        <v>0.31</v>
      </c>
      <c r="D27" s="78">
        <v>790</v>
      </c>
      <c r="E27" s="78">
        <f t="shared" si="0"/>
        <v>245</v>
      </c>
    </row>
    <row r="28" spans="1:5" ht="15.75" customHeight="1">
      <c r="A28" s="71">
        <v>20</v>
      </c>
      <c r="B28" s="10" t="s">
        <v>66</v>
      </c>
      <c r="C28" s="77">
        <v>0.25</v>
      </c>
      <c r="D28" s="78">
        <v>874</v>
      </c>
      <c r="E28" s="78">
        <f t="shared" si="0"/>
        <v>219</v>
      </c>
    </row>
    <row r="29" spans="1:5" ht="15.75" customHeight="1">
      <c r="A29" s="72">
        <v>21</v>
      </c>
      <c r="B29" s="10" t="s">
        <v>67</v>
      </c>
      <c r="C29" s="77">
        <v>0.1</v>
      </c>
      <c r="D29" s="78">
        <v>790</v>
      </c>
      <c r="E29" s="78">
        <f t="shared" si="0"/>
        <v>79</v>
      </c>
    </row>
    <row r="30" spans="1:5" ht="15.75" customHeight="1">
      <c r="A30" s="72">
        <v>22</v>
      </c>
      <c r="B30" s="10" t="s">
        <v>85</v>
      </c>
      <c r="C30" s="77">
        <v>2</v>
      </c>
      <c r="D30" s="78">
        <v>790</v>
      </c>
      <c r="E30" s="78">
        <f t="shared" si="0"/>
        <v>1580</v>
      </c>
    </row>
    <row r="31" spans="1:5" ht="15.75" customHeight="1">
      <c r="A31" s="72">
        <v>23</v>
      </c>
      <c r="B31" s="10" t="s">
        <v>73</v>
      </c>
      <c r="C31" s="77">
        <v>1</v>
      </c>
      <c r="D31" s="78">
        <v>790</v>
      </c>
      <c r="E31" s="78">
        <f t="shared" si="0"/>
        <v>790</v>
      </c>
    </row>
    <row r="32" spans="1:5" ht="15.75" customHeight="1">
      <c r="A32" s="72">
        <v>24</v>
      </c>
      <c r="B32" s="10" t="s">
        <v>18</v>
      </c>
      <c r="C32" s="77">
        <v>1</v>
      </c>
      <c r="D32" s="78">
        <v>599</v>
      </c>
      <c r="E32" s="78">
        <f t="shared" si="0"/>
        <v>599</v>
      </c>
    </row>
    <row r="33" spans="1:5" ht="15.75" customHeight="1">
      <c r="A33" s="72">
        <v>25</v>
      </c>
      <c r="B33" s="10" t="s">
        <v>51</v>
      </c>
      <c r="C33" s="77">
        <v>0.5</v>
      </c>
      <c r="D33" s="78">
        <v>790</v>
      </c>
      <c r="E33" s="78">
        <f t="shared" si="0"/>
        <v>395</v>
      </c>
    </row>
    <row r="34" spans="1:5" ht="15.75">
      <c r="A34" s="72"/>
      <c r="B34" s="13" t="s">
        <v>10</v>
      </c>
      <c r="C34" s="82">
        <f>SUM(C9:C33)</f>
        <v>38.93000000000001</v>
      </c>
      <c r="D34" s="83"/>
      <c r="E34" s="84">
        <f>SUM(E9:E33)</f>
        <v>23869</v>
      </c>
    </row>
    <row r="36" spans="2:5" ht="15.75" customHeight="1">
      <c r="B36" s="119" t="s">
        <v>133</v>
      </c>
      <c r="C36" s="119"/>
      <c r="D36" s="119"/>
      <c r="E36" s="119"/>
    </row>
    <row r="37" spans="2:5" ht="15.75">
      <c r="B37" s="119"/>
      <c r="C37" s="119"/>
      <c r="D37" s="119"/>
      <c r="E37" s="119"/>
    </row>
    <row r="38" spans="2:5" ht="15" customHeight="1">
      <c r="B38" s="119"/>
      <c r="C38" s="119"/>
      <c r="D38" s="119"/>
      <c r="E38" s="119"/>
    </row>
    <row r="39" spans="2:5" ht="15.75">
      <c r="B39" s="119"/>
      <c r="C39" s="119"/>
      <c r="D39" s="119"/>
      <c r="E39" s="119"/>
    </row>
    <row r="40" spans="2:5" ht="15.75">
      <c r="B40" s="119"/>
      <c r="C40" s="119"/>
      <c r="D40" s="119"/>
      <c r="E40" s="119"/>
    </row>
  </sheetData>
  <sheetProtection/>
  <mergeCells count="7">
    <mergeCell ref="B5:E5"/>
    <mergeCell ref="B6:E6"/>
    <mergeCell ref="C1:E1"/>
    <mergeCell ref="C2:E2"/>
    <mergeCell ref="C3:E3"/>
    <mergeCell ref="B36:E40"/>
    <mergeCell ref="C4:E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0.xml><?xml version="1.0" encoding="utf-8"?>
<worksheet xmlns="http://schemas.openxmlformats.org/spreadsheetml/2006/main" xmlns:r="http://schemas.openxmlformats.org/officeDocument/2006/relationships">
  <dimension ref="A1:E36"/>
  <sheetViews>
    <sheetView zoomScalePageLayoutView="0" workbookViewId="0" topLeftCell="A1">
      <selection activeCell="B5" sqref="B5:E5"/>
    </sheetView>
  </sheetViews>
  <sheetFormatPr defaultColWidth="9.140625" defaultRowHeight="15"/>
  <cols>
    <col min="1" max="1" width="6.7109375" style="33" customWidth="1"/>
    <col min="2" max="2" width="39.57421875" style="33" customWidth="1"/>
    <col min="3" max="3" width="18.7109375" style="33" customWidth="1"/>
    <col min="4" max="4" width="17.28125" style="33" customWidth="1"/>
    <col min="5" max="5" width="13.140625" style="33" customWidth="1"/>
    <col min="6" max="7" width="9.140625" style="33" customWidth="1"/>
  </cols>
  <sheetData>
    <row r="1" spans="1:5" ht="16.5">
      <c r="A1" s="51"/>
      <c r="B1" s="53"/>
      <c r="C1" s="117" t="s">
        <v>115</v>
      </c>
      <c r="D1" s="117"/>
      <c r="E1" s="117"/>
    </row>
    <row r="2" spans="2:5" ht="16.5">
      <c r="B2" s="53"/>
      <c r="C2" s="117" t="s">
        <v>177</v>
      </c>
      <c r="D2" s="117"/>
      <c r="E2" s="117"/>
    </row>
    <row r="3" spans="2:5" ht="16.5">
      <c r="B3" s="53"/>
      <c r="C3" s="117" t="s">
        <v>178</v>
      </c>
      <c r="D3" s="117"/>
      <c r="E3" s="117"/>
    </row>
    <row r="4" spans="3:5" ht="15">
      <c r="C4" s="118"/>
      <c r="D4" s="118"/>
      <c r="E4" s="118"/>
    </row>
    <row r="5" spans="2:5" ht="16.5" customHeight="1">
      <c r="B5" s="121" t="s">
        <v>171</v>
      </c>
      <c r="C5" s="121"/>
      <c r="D5" s="121"/>
      <c r="E5" s="121"/>
    </row>
    <row r="6" spans="2:5" ht="16.5">
      <c r="B6" s="120" t="s">
        <v>58</v>
      </c>
      <c r="C6" s="120"/>
      <c r="D6" s="120"/>
      <c r="E6" s="120"/>
    </row>
    <row r="8" spans="1:5" ht="33.75" customHeight="1">
      <c r="A8" s="16" t="s">
        <v>83</v>
      </c>
      <c r="B8" s="16" t="s">
        <v>0</v>
      </c>
      <c r="C8" s="16" t="s">
        <v>1</v>
      </c>
      <c r="D8" s="16" t="s">
        <v>87</v>
      </c>
      <c r="E8" s="16" t="s">
        <v>88</v>
      </c>
    </row>
    <row r="9" spans="1:5" ht="15" customHeight="1">
      <c r="A9" s="103">
        <v>1</v>
      </c>
      <c r="B9" s="102" t="s">
        <v>95</v>
      </c>
      <c r="C9" s="100">
        <v>1</v>
      </c>
      <c r="D9" s="103">
        <v>1120</v>
      </c>
      <c r="E9" s="103">
        <f aca="true" t="shared" si="0" ref="E9:E27">ROUND(C9*D9,0)</f>
        <v>1120</v>
      </c>
    </row>
    <row r="10" spans="1:5" ht="15.75" customHeight="1">
      <c r="A10" s="8">
        <v>2</v>
      </c>
      <c r="B10" s="19" t="s">
        <v>2</v>
      </c>
      <c r="C10" s="7">
        <v>1</v>
      </c>
      <c r="D10" s="8">
        <v>929</v>
      </c>
      <c r="E10" s="8">
        <f t="shared" si="0"/>
        <v>929</v>
      </c>
    </row>
    <row r="11" spans="1:5" ht="15.75">
      <c r="A11" s="8">
        <v>3</v>
      </c>
      <c r="B11" s="6" t="s">
        <v>3</v>
      </c>
      <c r="C11" s="7">
        <v>1</v>
      </c>
      <c r="D11" s="8">
        <v>1012</v>
      </c>
      <c r="E11" s="8">
        <f t="shared" si="0"/>
        <v>1012</v>
      </c>
    </row>
    <row r="12" spans="1:5" ht="15.75" customHeight="1">
      <c r="A12" s="8">
        <v>4</v>
      </c>
      <c r="B12" s="6" t="s">
        <v>36</v>
      </c>
      <c r="C12" s="7">
        <v>1</v>
      </c>
      <c r="D12" s="8">
        <v>1012</v>
      </c>
      <c r="E12" s="8">
        <f t="shared" si="0"/>
        <v>1012</v>
      </c>
    </row>
    <row r="13" spans="1:5" ht="15.75" customHeight="1">
      <c r="A13" s="8">
        <v>5</v>
      </c>
      <c r="B13" s="6" t="s">
        <v>66</v>
      </c>
      <c r="C13" s="7">
        <v>1</v>
      </c>
      <c r="D13" s="8">
        <v>874</v>
      </c>
      <c r="E13" s="8">
        <f t="shared" si="0"/>
        <v>874</v>
      </c>
    </row>
    <row r="14" spans="1:5" ht="15.75" customHeight="1">
      <c r="A14" s="8">
        <v>6</v>
      </c>
      <c r="B14" s="6" t="s">
        <v>43</v>
      </c>
      <c r="C14" s="7">
        <v>1</v>
      </c>
      <c r="D14" s="8">
        <v>847</v>
      </c>
      <c r="E14" s="8">
        <f t="shared" si="0"/>
        <v>847</v>
      </c>
    </row>
    <row r="15" spans="1:5" ht="15.75" customHeight="1">
      <c r="A15" s="8">
        <v>7</v>
      </c>
      <c r="B15" s="6" t="s">
        <v>92</v>
      </c>
      <c r="C15" s="7">
        <v>4</v>
      </c>
      <c r="D15" s="8">
        <v>475</v>
      </c>
      <c r="E15" s="8">
        <f t="shared" si="0"/>
        <v>1900</v>
      </c>
    </row>
    <row r="16" spans="1:5" ht="15.75" customHeight="1">
      <c r="A16" s="8">
        <v>8</v>
      </c>
      <c r="B16" s="6" t="s">
        <v>37</v>
      </c>
      <c r="C16" s="7">
        <v>1</v>
      </c>
      <c r="D16" s="8">
        <v>430</v>
      </c>
      <c r="E16" s="8">
        <f t="shared" si="0"/>
        <v>430</v>
      </c>
    </row>
    <row r="17" spans="1:5" ht="15.75" customHeight="1">
      <c r="A17" s="8">
        <v>9</v>
      </c>
      <c r="B17" s="6" t="s">
        <v>93</v>
      </c>
      <c r="C17" s="7">
        <v>1.13</v>
      </c>
      <c r="D17" s="8">
        <v>790</v>
      </c>
      <c r="E17" s="8">
        <f t="shared" si="0"/>
        <v>893</v>
      </c>
    </row>
    <row r="18" spans="1:5" ht="15.75" customHeight="1">
      <c r="A18" s="8">
        <v>10</v>
      </c>
      <c r="B18" s="6" t="s">
        <v>34</v>
      </c>
      <c r="C18" s="7">
        <v>4</v>
      </c>
      <c r="D18" s="8">
        <v>430</v>
      </c>
      <c r="E18" s="8">
        <f t="shared" si="0"/>
        <v>1720</v>
      </c>
    </row>
    <row r="19" spans="1:5" ht="17.25" customHeight="1">
      <c r="A19" s="8">
        <v>11</v>
      </c>
      <c r="B19" s="6" t="s">
        <v>8</v>
      </c>
      <c r="C19" s="7">
        <v>1</v>
      </c>
      <c r="D19" s="8">
        <v>430</v>
      </c>
      <c r="E19" s="8">
        <f t="shared" si="0"/>
        <v>430</v>
      </c>
    </row>
    <row r="20" spans="1:5" ht="15.75" customHeight="1">
      <c r="A20" s="8">
        <v>12</v>
      </c>
      <c r="B20" s="6" t="s">
        <v>81</v>
      </c>
      <c r="C20" s="7">
        <v>4</v>
      </c>
      <c r="D20" s="8">
        <v>790</v>
      </c>
      <c r="E20" s="8">
        <f t="shared" si="0"/>
        <v>3160</v>
      </c>
    </row>
    <row r="21" spans="1:5" ht="15.75" customHeight="1">
      <c r="A21" s="8">
        <v>13</v>
      </c>
      <c r="B21" s="99" t="s">
        <v>38</v>
      </c>
      <c r="C21" s="100">
        <v>0.2</v>
      </c>
      <c r="D21" s="103">
        <v>1020</v>
      </c>
      <c r="E21" s="103">
        <f t="shared" si="0"/>
        <v>204</v>
      </c>
    </row>
    <row r="22" spans="1:5" ht="15.75" customHeight="1">
      <c r="A22" s="8">
        <v>14</v>
      </c>
      <c r="B22" s="6" t="s">
        <v>73</v>
      </c>
      <c r="C22" s="7">
        <v>0.25</v>
      </c>
      <c r="D22" s="8">
        <v>790</v>
      </c>
      <c r="E22" s="8">
        <f t="shared" si="0"/>
        <v>198</v>
      </c>
    </row>
    <row r="23" spans="1:5" ht="15.75">
      <c r="A23" s="8">
        <v>15</v>
      </c>
      <c r="B23" s="6" t="s">
        <v>132</v>
      </c>
      <c r="C23" s="7">
        <v>1</v>
      </c>
      <c r="D23" s="8">
        <v>845</v>
      </c>
      <c r="E23" s="8">
        <f t="shared" si="0"/>
        <v>845</v>
      </c>
    </row>
    <row r="24" spans="1:5" ht="31.5">
      <c r="A24" s="8"/>
      <c r="B24" s="17" t="s">
        <v>82</v>
      </c>
      <c r="C24" s="7"/>
      <c r="D24" s="8"/>
      <c r="E24" s="8"/>
    </row>
    <row r="25" spans="1:5" ht="15.75">
      <c r="A25" s="8">
        <v>16</v>
      </c>
      <c r="B25" s="99" t="s">
        <v>16</v>
      </c>
      <c r="C25" s="100">
        <v>0.2</v>
      </c>
      <c r="D25" s="103">
        <v>874</v>
      </c>
      <c r="E25" s="103">
        <f t="shared" si="0"/>
        <v>175</v>
      </c>
    </row>
    <row r="26" spans="1:5" ht="31.5">
      <c r="A26" s="8">
        <v>17</v>
      </c>
      <c r="B26" s="99" t="s">
        <v>129</v>
      </c>
      <c r="C26" s="100">
        <v>1.5</v>
      </c>
      <c r="D26" s="103">
        <v>790</v>
      </c>
      <c r="E26" s="103">
        <f t="shared" si="0"/>
        <v>1185</v>
      </c>
    </row>
    <row r="27" spans="1:5" ht="15.75">
      <c r="A27" s="8">
        <v>18</v>
      </c>
      <c r="B27" s="104" t="s">
        <v>93</v>
      </c>
      <c r="C27" s="100">
        <v>3.33</v>
      </c>
      <c r="D27" s="103">
        <v>790</v>
      </c>
      <c r="E27" s="103">
        <f t="shared" si="0"/>
        <v>2631</v>
      </c>
    </row>
    <row r="28" spans="1:5" ht="15.75">
      <c r="A28" s="14"/>
      <c r="B28" s="41" t="s">
        <v>10</v>
      </c>
      <c r="C28" s="14">
        <f>SUM(C9:C27)</f>
        <v>27.61</v>
      </c>
      <c r="D28" s="16"/>
      <c r="E28" s="15">
        <f>SUM(E9:E27)</f>
        <v>19565</v>
      </c>
    </row>
    <row r="30" ht="11.25" customHeight="1"/>
    <row r="32" spans="2:5" ht="15" customHeight="1">
      <c r="B32" s="119" t="s">
        <v>137</v>
      </c>
      <c r="C32" s="119"/>
      <c r="D32" s="119"/>
      <c r="E32" s="119"/>
    </row>
    <row r="33" spans="2:5" ht="15">
      <c r="B33" s="119"/>
      <c r="C33" s="119"/>
      <c r="D33" s="119"/>
      <c r="E33" s="119"/>
    </row>
    <row r="34" spans="2:5" ht="15">
      <c r="B34" s="119"/>
      <c r="C34" s="119"/>
      <c r="D34" s="119"/>
      <c r="E34" s="119"/>
    </row>
    <row r="35" spans="2:5" ht="15">
      <c r="B35" s="119"/>
      <c r="C35" s="119"/>
      <c r="D35" s="119"/>
      <c r="E35" s="119"/>
    </row>
    <row r="36" spans="2:5" ht="21" customHeight="1">
      <c r="B36" s="119"/>
      <c r="C36" s="119"/>
      <c r="D36" s="119"/>
      <c r="E36" s="119"/>
    </row>
  </sheetData>
  <sheetProtection/>
  <mergeCells count="7">
    <mergeCell ref="B5:E5"/>
    <mergeCell ref="B6:E6"/>
    <mergeCell ref="B32:E36"/>
    <mergeCell ref="C1:E1"/>
    <mergeCell ref="C2:E2"/>
    <mergeCell ref="C3:E3"/>
    <mergeCell ref="C4:E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E29"/>
  <sheetViews>
    <sheetView zoomScalePageLayoutView="0" workbookViewId="0" topLeftCell="A1">
      <selection activeCell="D8" sqref="D8"/>
    </sheetView>
  </sheetViews>
  <sheetFormatPr defaultColWidth="9.140625" defaultRowHeight="15"/>
  <cols>
    <col min="1" max="1" width="6.00390625" style="33" customWidth="1"/>
    <col min="2" max="2" width="39.421875" style="33" customWidth="1"/>
    <col min="3" max="3" width="18.7109375" style="33" customWidth="1"/>
    <col min="4" max="4" width="17.28125" style="33" customWidth="1"/>
    <col min="5" max="5" width="13.140625" style="33" customWidth="1"/>
  </cols>
  <sheetData>
    <row r="1" spans="1:5" ht="16.5">
      <c r="A1" s="51"/>
      <c r="B1" s="53"/>
      <c r="C1" s="117" t="s">
        <v>116</v>
      </c>
      <c r="D1" s="117"/>
      <c r="E1" s="117"/>
    </row>
    <row r="2" spans="2:5" ht="16.5">
      <c r="B2" s="53"/>
      <c r="C2" s="117" t="s">
        <v>177</v>
      </c>
      <c r="D2" s="117"/>
      <c r="E2" s="117"/>
    </row>
    <row r="3" spans="2:5" ht="16.5">
      <c r="B3" s="53"/>
      <c r="C3" s="117" t="s">
        <v>178</v>
      </c>
      <c r="D3" s="117"/>
      <c r="E3" s="117"/>
    </row>
    <row r="4" spans="3:5" ht="15">
      <c r="C4" s="118"/>
      <c r="D4" s="118"/>
      <c r="E4" s="118"/>
    </row>
    <row r="5" spans="1:5" ht="18" customHeight="1">
      <c r="A5" s="97"/>
      <c r="B5" s="121" t="s">
        <v>172</v>
      </c>
      <c r="C5" s="121"/>
      <c r="D5" s="121"/>
      <c r="E5" s="121"/>
    </row>
    <row r="6" spans="1:5" ht="16.5">
      <c r="A6" s="97"/>
      <c r="B6" s="120" t="s">
        <v>63</v>
      </c>
      <c r="C6" s="120"/>
      <c r="D6" s="120"/>
      <c r="E6" s="120"/>
    </row>
    <row r="8" spans="1:5" ht="35.25" customHeight="1">
      <c r="A8" s="16" t="s">
        <v>83</v>
      </c>
      <c r="B8" s="16" t="s">
        <v>0</v>
      </c>
      <c r="C8" s="16" t="s">
        <v>1</v>
      </c>
      <c r="D8" s="16" t="s">
        <v>87</v>
      </c>
      <c r="E8" s="16" t="s">
        <v>88</v>
      </c>
    </row>
    <row r="9" spans="1:5" ht="17.25" customHeight="1">
      <c r="A9" s="101">
        <v>1</v>
      </c>
      <c r="B9" s="102" t="s">
        <v>95</v>
      </c>
      <c r="C9" s="100">
        <v>1</v>
      </c>
      <c r="D9" s="103">
        <v>1000</v>
      </c>
      <c r="E9" s="103">
        <f aca="true" t="shared" si="0" ref="E9:E25">ROUND(C9*D9,0)</f>
        <v>1000</v>
      </c>
    </row>
    <row r="10" spans="1:5" ht="31.5">
      <c r="A10" s="11">
        <v>2</v>
      </c>
      <c r="B10" s="19" t="s">
        <v>125</v>
      </c>
      <c r="C10" s="7">
        <v>1</v>
      </c>
      <c r="D10" s="8">
        <v>854</v>
      </c>
      <c r="E10" s="8">
        <f t="shared" si="0"/>
        <v>854</v>
      </c>
    </row>
    <row r="11" spans="1:5" ht="15.75">
      <c r="A11" s="11">
        <v>3</v>
      </c>
      <c r="B11" s="6" t="s">
        <v>3</v>
      </c>
      <c r="C11" s="7">
        <v>1</v>
      </c>
      <c r="D11" s="8">
        <v>1012</v>
      </c>
      <c r="E11" s="8">
        <f t="shared" si="0"/>
        <v>1012</v>
      </c>
    </row>
    <row r="12" spans="1:5" ht="15.75">
      <c r="A12" s="11">
        <v>4</v>
      </c>
      <c r="B12" s="6" t="s">
        <v>45</v>
      </c>
      <c r="C12" s="7">
        <v>1</v>
      </c>
      <c r="D12" s="8">
        <v>682</v>
      </c>
      <c r="E12" s="8">
        <f t="shared" si="0"/>
        <v>682</v>
      </c>
    </row>
    <row r="13" spans="1:5" s="33" customFormat="1" ht="15.75">
      <c r="A13" s="11">
        <v>5</v>
      </c>
      <c r="B13" s="6" t="s">
        <v>94</v>
      </c>
      <c r="C13" s="7">
        <v>1</v>
      </c>
      <c r="D13" s="8">
        <v>929</v>
      </c>
      <c r="E13" s="8">
        <f t="shared" si="0"/>
        <v>929</v>
      </c>
    </row>
    <row r="14" spans="1:5" ht="15.75">
      <c r="A14" s="11">
        <v>6</v>
      </c>
      <c r="B14" s="6" t="s">
        <v>93</v>
      </c>
      <c r="C14" s="92">
        <v>14.162</v>
      </c>
      <c r="D14" s="8">
        <v>790</v>
      </c>
      <c r="E14" s="8">
        <f t="shared" si="0"/>
        <v>11188</v>
      </c>
    </row>
    <row r="15" spans="1:5" ht="15.75">
      <c r="A15" s="11">
        <v>7</v>
      </c>
      <c r="B15" s="6" t="s">
        <v>43</v>
      </c>
      <c r="C15" s="7">
        <v>1.5</v>
      </c>
      <c r="D15" s="8">
        <v>847</v>
      </c>
      <c r="E15" s="8">
        <f t="shared" si="0"/>
        <v>1271</v>
      </c>
    </row>
    <row r="16" spans="1:5" ht="15.75">
      <c r="A16" s="11">
        <v>8</v>
      </c>
      <c r="B16" s="6" t="s">
        <v>39</v>
      </c>
      <c r="C16" s="7">
        <v>1</v>
      </c>
      <c r="D16" s="8">
        <v>475</v>
      </c>
      <c r="E16" s="8">
        <f t="shared" si="0"/>
        <v>475</v>
      </c>
    </row>
    <row r="17" spans="1:5" ht="15.75">
      <c r="A17" s="11">
        <v>9</v>
      </c>
      <c r="B17" s="6" t="s">
        <v>71</v>
      </c>
      <c r="C17" s="7">
        <v>1</v>
      </c>
      <c r="D17" s="8">
        <v>430</v>
      </c>
      <c r="E17" s="8">
        <f t="shared" si="0"/>
        <v>430</v>
      </c>
    </row>
    <row r="18" spans="1:5" ht="15.75">
      <c r="A18" s="11">
        <v>10</v>
      </c>
      <c r="B18" s="6" t="s">
        <v>92</v>
      </c>
      <c r="C18" s="7">
        <v>2.5</v>
      </c>
      <c r="D18" s="8">
        <v>475</v>
      </c>
      <c r="E18" s="8">
        <f t="shared" si="0"/>
        <v>1188</v>
      </c>
    </row>
    <row r="19" spans="1:5" ht="15.75">
      <c r="A19" s="11">
        <v>11</v>
      </c>
      <c r="B19" s="6" t="s">
        <v>34</v>
      </c>
      <c r="C19" s="7">
        <v>6</v>
      </c>
      <c r="D19" s="8">
        <v>430</v>
      </c>
      <c r="E19" s="8">
        <f t="shared" si="0"/>
        <v>2580</v>
      </c>
    </row>
    <row r="20" spans="1:5" ht="15.75">
      <c r="A20" s="11">
        <v>12</v>
      </c>
      <c r="B20" s="6" t="s">
        <v>8</v>
      </c>
      <c r="C20" s="7">
        <v>1</v>
      </c>
      <c r="D20" s="8">
        <v>430</v>
      </c>
      <c r="E20" s="8">
        <f t="shared" si="0"/>
        <v>430</v>
      </c>
    </row>
    <row r="21" spans="1:5" ht="15.75">
      <c r="A21" s="11">
        <v>13</v>
      </c>
      <c r="B21" s="6" t="s">
        <v>73</v>
      </c>
      <c r="C21" s="7">
        <v>1</v>
      </c>
      <c r="D21" s="8">
        <v>790</v>
      </c>
      <c r="E21" s="8">
        <f t="shared" si="0"/>
        <v>790</v>
      </c>
    </row>
    <row r="22" spans="1:5" ht="15.75">
      <c r="A22" s="11">
        <v>14</v>
      </c>
      <c r="B22" s="6" t="s">
        <v>66</v>
      </c>
      <c r="C22" s="7">
        <v>1</v>
      </c>
      <c r="D22" s="8">
        <v>874</v>
      </c>
      <c r="E22" s="8">
        <f>ROUND(C22*D22,0)</f>
        <v>874</v>
      </c>
    </row>
    <row r="23" spans="1:5" ht="31.5">
      <c r="A23" s="11"/>
      <c r="B23" s="17" t="s">
        <v>82</v>
      </c>
      <c r="C23" s="7"/>
      <c r="D23" s="8"/>
      <c r="E23" s="8"/>
    </row>
    <row r="24" spans="1:5" ht="15.75">
      <c r="A24" s="11">
        <v>15</v>
      </c>
      <c r="B24" s="6" t="s">
        <v>65</v>
      </c>
      <c r="C24" s="7">
        <v>1</v>
      </c>
      <c r="D24" s="8">
        <v>929</v>
      </c>
      <c r="E24" s="8">
        <f t="shared" si="0"/>
        <v>929</v>
      </c>
    </row>
    <row r="25" spans="1:5" ht="15.75">
      <c r="A25" s="11">
        <v>16</v>
      </c>
      <c r="B25" s="99" t="s">
        <v>93</v>
      </c>
      <c r="C25" s="100">
        <v>4.5</v>
      </c>
      <c r="D25" s="103">
        <v>790</v>
      </c>
      <c r="E25" s="103">
        <f t="shared" si="0"/>
        <v>3555</v>
      </c>
    </row>
    <row r="26" spans="1:5" ht="15.75">
      <c r="A26" s="20"/>
      <c r="B26" s="21" t="s">
        <v>40</v>
      </c>
      <c r="C26" s="14">
        <f>SUM(C9:C25)</f>
        <v>39.662</v>
      </c>
      <c r="D26" s="20"/>
      <c r="E26" s="20">
        <f>SUM(E9:E25)</f>
        <v>28187</v>
      </c>
    </row>
    <row r="27" ht="15.75" customHeight="1"/>
    <row r="28" spans="2:5" ht="13.5" customHeight="1">
      <c r="B28" s="61"/>
      <c r="C28" s="61"/>
      <c r="D28" s="61"/>
      <c r="E28" s="61"/>
    </row>
    <row r="29" spans="2:5" ht="13.5" customHeight="1">
      <c r="B29" s="61"/>
      <c r="C29" s="61"/>
      <c r="D29" s="61"/>
      <c r="E29" s="61"/>
    </row>
  </sheetData>
  <sheetProtection/>
  <mergeCells count="6">
    <mergeCell ref="B5:E5"/>
    <mergeCell ref="B6:E6"/>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E32"/>
  <sheetViews>
    <sheetView zoomScalePageLayoutView="0" workbookViewId="0" topLeftCell="A1">
      <selection activeCell="B6" sqref="B6:E6"/>
    </sheetView>
  </sheetViews>
  <sheetFormatPr defaultColWidth="9.140625" defaultRowHeight="15"/>
  <cols>
    <col min="1" max="1" width="6.28125" style="33" customWidth="1"/>
    <col min="2" max="2" width="32.421875" style="33" customWidth="1"/>
    <col min="3" max="4" width="16.421875" style="33" customWidth="1"/>
    <col min="5" max="5" width="13.57421875" style="33" customWidth="1"/>
    <col min="6" max="8" width="9.140625" style="33" customWidth="1"/>
  </cols>
  <sheetData>
    <row r="1" spans="1:5" ht="16.5">
      <c r="A1" s="51"/>
      <c r="B1" s="53"/>
      <c r="C1" s="117" t="s">
        <v>117</v>
      </c>
      <c r="D1" s="117"/>
      <c r="E1" s="117"/>
    </row>
    <row r="2" spans="2:5" ht="16.5">
      <c r="B2" s="53"/>
      <c r="C2" s="117" t="s">
        <v>177</v>
      </c>
      <c r="D2" s="117"/>
      <c r="E2" s="117"/>
    </row>
    <row r="3" spans="2:5" ht="16.5">
      <c r="B3" s="53"/>
      <c r="C3" s="117" t="s">
        <v>178</v>
      </c>
      <c r="D3" s="117"/>
      <c r="E3" s="117"/>
    </row>
    <row r="4" spans="3:5" ht="15">
      <c r="C4" s="118"/>
      <c r="D4" s="118"/>
      <c r="E4" s="118"/>
    </row>
    <row r="5" spans="2:5" ht="16.5" customHeight="1">
      <c r="B5" s="121" t="s">
        <v>173</v>
      </c>
      <c r="C5" s="121"/>
      <c r="D5" s="121"/>
      <c r="E5" s="121"/>
    </row>
    <row r="6" spans="2:5" ht="16.5">
      <c r="B6" s="120" t="s">
        <v>58</v>
      </c>
      <c r="C6" s="120"/>
      <c r="D6" s="120"/>
      <c r="E6" s="120"/>
    </row>
    <row r="8" spans="1:5" ht="33.75" customHeight="1">
      <c r="A8" s="16" t="s">
        <v>83</v>
      </c>
      <c r="B8" s="16" t="s">
        <v>0</v>
      </c>
      <c r="C8" s="16" t="s">
        <v>1</v>
      </c>
      <c r="D8" s="16" t="s">
        <v>87</v>
      </c>
      <c r="E8" s="16" t="s">
        <v>88</v>
      </c>
    </row>
    <row r="9" spans="1:5" ht="31.5">
      <c r="A9" s="24">
        <v>1</v>
      </c>
      <c r="B9" s="22" t="s">
        <v>41</v>
      </c>
      <c r="C9" s="7">
        <v>1</v>
      </c>
      <c r="D9" s="8">
        <v>929</v>
      </c>
      <c r="E9" s="8">
        <f>ROUND(C9*D9,0)</f>
        <v>929</v>
      </c>
    </row>
    <row r="10" spans="1:5" ht="15.75" customHeight="1">
      <c r="A10" s="26">
        <v>2</v>
      </c>
      <c r="B10" s="22" t="s">
        <v>43</v>
      </c>
      <c r="C10" s="25">
        <v>1.5</v>
      </c>
      <c r="D10" s="24">
        <v>847</v>
      </c>
      <c r="E10" s="24">
        <f aca="true" t="shared" si="0" ref="E10:E25">ROUND(C10*D10,0)</f>
        <v>1271</v>
      </c>
    </row>
    <row r="11" spans="1:5" ht="15.75" customHeight="1">
      <c r="A11" s="24">
        <v>3</v>
      </c>
      <c r="B11" s="22" t="s">
        <v>6</v>
      </c>
      <c r="C11" s="25">
        <v>1.7</v>
      </c>
      <c r="D11" s="8">
        <v>475</v>
      </c>
      <c r="E11" s="24">
        <f t="shared" si="0"/>
        <v>808</v>
      </c>
    </row>
    <row r="12" spans="1:5" ht="15.75" customHeight="1">
      <c r="A12" s="24">
        <v>4</v>
      </c>
      <c r="B12" s="22" t="s">
        <v>8</v>
      </c>
      <c r="C12" s="25">
        <v>2</v>
      </c>
      <c r="D12" s="24">
        <v>430</v>
      </c>
      <c r="E12" s="24">
        <f t="shared" si="0"/>
        <v>860</v>
      </c>
    </row>
    <row r="13" spans="1:5" ht="15.75" customHeight="1">
      <c r="A13" s="26">
        <v>5</v>
      </c>
      <c r="B13" s="22" t="s">
        <v>30</v>
      </c>
      <c r="C13" s="25">
        <v>2.5</v>
      </c>
      <c r="D13" s="24">
        <v>599</v>
      </c>
      <c r="E13" s="24">
        <f t="shared" si="0"/>
        <v>1498</v>
      </c>
    </row>
    <row r="14" spans="1:5" ht="15.75" customHeight="1">
      <c r="A14" s="24">
        <v>6</v>
      </c>
      <c r="B14" s="6" t="s">
        <v>139</v>
      </c>
      <c r="C14" s="25">
        <v>3</v>
      </c>
      <c r="D14" s="24">
        <v>475</v>
      </c>
      <c r="E14" s="24">
        <f t="shared" si="0"/>
        <v>1425</v>
      </c>
    </row>
    <row r="15" spans="1:5" ht="15.75" customHeight="1">
      <c r="A15" s="24">
        <v>7</v>
      </c>
      <c r="B15" s="6" t="s">
        <v>71</v>
      </c>
      <c r="C15" s="25">
        <v>1.5</v>
      </c>
      <c r="D15" s="24">
        <v>430</v>
      </c>
      <c r="E15" s="24">
        <f t="shared" si="0"/>
        <v>645</v>
      </c>
    </row>
    <row r="16" spans="1:5" ht="15.75" customHeight="1">
      <c r="A16" s="26">
        <v>8</v>
      </c>
      <c r="B16" s="22" t="s">
        <v>11</v>
      </c>
      <c r="C16" s="25">
        <v>3</v>
      </c>
      <c r="D16" s="24">
        <v>475</v>
      </c>
      <c r="E16" s="24">
        <f t="shared" si="0"/>
        <v>1425</v>
      </c>
    </row>
    <row r="17" spans="1:5" ht="15.75">
      <c r="A17" s="24">
        <v>9</v>
      </c>
      <c r="B17" s="6" t="s">
        <v>69</v>
      </c>
      <c r="C17" s="25">
        <v>1.25</v>
      </c>
      <c r="D17" s="24">
        <v>847</v>
      </c>
      <c r="E17" s="24">
        <f t="shared" si="0"/>
        <v>1059</v>
      </c>
    </row>
    <row r="18" spans="1:5" ht="15.75" customHeight="1">
      <c r="A18" s="24">
        <v>10</v>
      </c>
      <c r="B18" s="22" t="s">
        <v>3</v>
      </c>
      <c r="C18" s="7">
        <v>1</v>
      </c>
      <c r="D18" s="8">
        <v>1012</v>
      </c>
      <c r="E18" s="8">
        <f t="shared" si="0"/>
        <v>1012</v>
      </c>
    </row>
    <row r="19" spans="1:5" ht="15.75">
      <c r="A19" s="26">
        <v>11</v>
      </c>
      <c r="B19" s="22" t="s">
        <v>78</v>
      </c>
      <c r="C19" s="25">
        <v>6</v>
      </c>
      <c r="D19" s="24">
        <v>790</v>
      </c>
      <c r="E19" s="24">
        <f t="shared" si="0"/>
        <v>4740</v>
      </c>
    </row>
    <row r="20" spans="1:5" ht="15.75" customHeight="1">
      <c r="A20" s="24">
        <v>12</v>
      </c>
      <c r="B20" s="22" t="s">
        <v>34</v>
      </c>
      <c r="C20" s="25">
        <v>12</v>
      </c>
      <c r="D20" s="24">
        <v>430</v>
      </c>
      <c r="E20" s="24">
        <f t="shared" si="0"/>
        <v>5160</v>
      </c>
    </row>
    <row r="21" spans="1:5" ht="15.75" customHeight="1">
      <c r="A21" s="24">
        <v>13</v>
      </c>
      <c r="B21" s="22" t="s">
        <v>9</v>
      </c>
      <c r="C21" s="25">
        <v>1</v>
      </c>
      <c r="D21" s="24">
        <v>790</v>
      </c>
      <c r="E21" s="24">
        <f t="shared" si="0"/>
        <v>790</v>
      </c>
    </row>
    <row r="22" spans="1:5" ht="31.5">
      <c r="A22" s="26">
        <v>14</v>
      </c>
      <c r="B22" s="22" t="s">
        <v>15</v>
      </c>
      <c r="C22" s="23">
        <v>0.6</v>
      </c>
      <c r="D22" s="24">
        <v>790</v>
      </c>
      <c r="E22" s="24">
        <f t="shared" si="0"/>
        <v>474</v>
      </c>
    </row>
    <row r="23" spans="1:5" ht="31.5">
      <c r="A23" s="24">
        <v>15</v>
      </c>
      <c r="B23" s="22" t="s">
        <v>52</v>
      </c>
      <c r="C23" s="23">
        <v>0.3</v>
      </c>
      <c r="D23" s="24">
        <v>790</v>
      </c>
      <c r="E23" s="24">
        <f t="shared" si="0"/>
        <v>237</v>
      </c>
    </row>
    <row r="24" spans="1:5" ht="15.75" customHeight="1">
      <c r="A24" s="24">
        <v>16</v>
      </c>
      <c r="B24" s="22" t="s">
        <v>42</v>
      </c>
      <c r="C24" s="25">
        <v>0.55</v>
      </c>
      <c r="D24" s="24">
        <v>790</v>
      </c>
      <c r="E24" s="24">
        <f t="shared" si="0"/>
        <v>435</v>
      </c>
    </row>
    <row r="25" spans="1:5" ht="30" customHeight="1">
      <c r="A25" s="24">
        <v>17</v>
      </c>
      <c r="B25" s="10" t="s">
        <v>85</v>
      </c>
      <c r="C25" s="94">
        <v>1.125</v>
      </c>
      <c r="D25" s="24">
        <v>790</v>
      </c>
      <c r="E25" s="24">
        <f t="shared" si="0"/>
        <v>889</v>
      </c>
    </row>
    <row r="26" spans="1:5" ht="15.75" customHeight="1">
      <c r="A26" s="45"/>
      <c r="B26" s="13" t="s">
        <v>10</v>
      </c>
      <c r="C26" s="46">
        <f>SUM(C9:C25)</f>
        <v>40.025</v>
      </c>
      <c r="D26" s="47"/>
      <c r="E26" s="45">
        <f>SUM(E9:E25)</f>
        <v>23657</v>
      </c>
    </row>
    <row r="28" spans="2:5" ht="15" customHeight="1">
      <c r="B28" s="119" t="s">
        <v>133</v>
      </c>
      <c r="C28" s="119"/>
      <c r="D28" s="119"/>
      <c r="E28" s="119"/>
    </row>
    <row r="29" spans="2:5" ht="12.75" customHeight="1">
      <c r="B29" s="119"/>
      <c r="C29" s="119"/>
      <c r="D29" s="119"/>
      <c r="E29" s="119"/>
    </row>
    <row r="30" spans="2:5" ht="15">
      <c r="B30" s="119"/>
      <c r="C30" s="119"/>
      <c r="D30" s="119"/>
      <c r="E30" s="119"/>
    </row>
    <row r="31" spans="2:5" ht="15">
      <c r="B31" s="119"/>
      <c r="C31" s="119"/>
      <c r="D31" s="119"/>
      <c r="E31" s="119"/>
    </row>
    <row r="32" spans="2:5" ht="27" customHeight="1">
      <c r="B32" s="119"/>
      <c r="C32" s="119"/>
      <c r="D32" s="119"/>
      <c r="E32" s="119"/>
    </row>
  </sheetData>
  <sheetProtection/>
  <mergeCells count="7">
    <mergeCell ref="B5:E5"/>
    <mergeCell ref="B6:E6"/>
    <mergeCell ref="B28:E32"/>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dimension ref="A1:E40"/>
  <sheetViews>
    <sheetView zoomScalePageLayoutView="0" workbookViewId="0" topLeftCell="A1">
      <selection activeCell="D7" sqref="D7"/>
    </sheetView>
  </sheetViews>
  <sheetFormatPr defaultColWidth="9.140625" defaultRowHeight="15"/>
  <cols>
    <col min="1" max="1" width="6.421875" style="33" customWidth="1"/>
    <col min="2" max="2" width="34.140625" style="33" customWidth="1"/>
    <col min="3" max="3" width="16.28125" style="33" customWidth="1"/>
    <col min="4" max="4" width="16.7109375" style="33" customWidth="1"/>
    <col min="5" max="5" width="14.8515625" style="33" customWidth="1"/>
    <col min="6" max="9" width="9.140625" style="33" customWidth="1"/>
  </cols>
  <sheetData>
    <row r="1" spans="1:5" ht="16.5">
      <c r="A1" s="51"/>
      <c r="B1" s="53"/>
      <c r="C1" s="117" t="s">
        <v>118</v>
      </c>
      <c r="D1" s="117"/>
      <c r="E1" s="117"/>
    </row>
    <row r="2" spans="2:5" ht="16.5">
      <c r="B2" s="53"/>
      <c r="C2" s="117" t="s">
        <v>177</v>
      </c>
      <c r="D2" s="117"/>
      <c r="E2" s="117"/>
    </row>
    <row r="3" spans="2:5" ht="16.5">
      <c r="B3" s="53"/>
      <c r="C3" s="117" t="s">
        <v>178</v>
      </c>
      <c r="D3" s="117"/>
      <c r="E3" s="117"/>
    </row>
    <row r="4" spans="3:5" ht="15">
      <c r="C4" s="118"/>
      <c r="D4" s="118"/>
      <c r="E4" s="118"/>
    </row>
    <row r="5" spans="2:5" ht="15" customHeight="1">
      <c r="B5" s="121" t="s">
        <v>174</v>
      </c>
      <c r="C5" s="121"/>
      <c r="D5" s="121"/>
      <c r="E5" s="121"/>
    </row>
    <row r="6" spans="2:5" ht="16.5">
      <c r="B6" s="120" t="s">
        <v>58</v>
      </c>
      <c r="C6" s="120"/>
      <c r="D6" s="120"/>
      <c r="E6" s="120"/>
    </row>
    <row r="8" spans="1:5" ht="35.25" customHeight="1">
      <c r="A8" s="16" t="s">
        <v>83</v>
      </c>
      <c r="B8" s="16" t="s">
        <v>0</v>
      </c>
      <c r="C8" s="16" t="s">
        <v>1</v>
      </c>
      <c r="D8" s="16" t="s">
        <v>87</v>
      </c>
      <c r="E8" s="16" t="s">
        <v>88</v>
      </c>
    </row>
    <row r="9" spans="1:5" ht="31.5">
      <c r="A9" s="8">
        <v>1</v>
      </c>
      <c r="B9" s="6" t="s">
        <v>2</v>
      </c>
      <c r="C9" s="7">
        <v>1</v>
      </c>
      <c r="D9" s="8">
        <v>929</v>
      </c>
      <c r="E9" s="8">
        <f>ROUND(C9*D9,0)</f>
        <v>929</v>
      </c>
    </row>
    <row r="10" spans="1:5" ht="15.75" customHeight="1">
      <c r="A10" s="8">
        <v>2</v>
      </c>
      <c r="B10" s="6" t="s">
        <v>3</v>
      </c>
      <c r="C10" s="7">
        <v>1</v>
      </c>
      <c r="D10" s="8">
        <v>1012</v>
      </c>
      <c r="E10" s="8">
        <f aca="true" t="shared" si="0" ref="E10:E33">ROUND(C10*D10,0)</f>
        <v>1012</v>
      </c>
    </row>
    <row r="11" spans="1:5" ht="15.75" customHeight="1">
      <c r="A11" s="8">
        <v>3</v>
      </c>
      <c r="B11" s="6" t="s">
        <v>45</v>
      </c>
      <c r="C11" s="7">
        <v>0.5</v>
      </c>
      <c r="D11" s="8">
        <v>682</v>
      </c>
      <c r="E11" s="8">
        <f t="shared" si="0"/>
        <v>341</v>
      </c>
    </row>
    <row r="12" spans="1:5" ht="15.75" customHeight="1">
      <c r="A12" s="8">
        <v>4</v>
      </c>
      <c r="B12" s="6" t="s">
        <v>43</v>
      </c>
      <c r="C12" s="7">
        <v>1</v>
      </c>
      <c r="D12" s="8">
        <v>847</v>
      </c>
      <c r="E12" s="8">
        <f t="shared" si="0"/>
        <v>847</v>
      </c>
    </row>
    <row r="13" spans="1:5" ht="15.75" customHeight="1">
      <c r="A13" s="8">
        <v>5</v>
      </c>
      <c r="B13" s="6" t="s">
        <v>23</v>
      </c>
      <c r="C13" s="7">
        <v>0.7</v>
      </c>
      <c r="D13" s="8">
        <v>847</v>
      </c>
      <c r="E13" s="8">
        <f t="shared" si="0"/>
        <v>593</v>
      </c>
    </row>
    <row r="14" spans="1:5" ht="15.75" customHeight="1">
      <c r="A14" s="8">
        <v>6</v>
      </c>
      <c r="B14" s="6" t="s">
        <v>46</v>
      </c>
      <c r="C14" s="7">
        <v>0.5</v>
      </c>
      <c r="D14" s="8">
        <v>475</v>
      </c>
      <c r="E14" s="8">
        <f t="shared" si="0"/>
        <v>238</v>
      </c>
    </row>
    <row r="15" spans="1:5" ht="15.75" customHeight="1">
      <c r="A15" s="8">
        <v>7</v>
      </c>
      <c r="B15" s="6" t="s">
        <v>5</v>
      </c>
      <c r="C15" s="7">
        <v>0.5</v>
      </c>
      <c r="D15" s="8">
        <v>847</v>
      </c>
      <c r="E15" s="8">
        <f t="shared" si="0"/>
        <v>424</v>
      </c>
    </row>
    <row r="16" spans="1:5" ht="15.75" customHeight="1">
      <c r="A16" s="8">
        <v>8</v>
      </c>
      <c r="B16" s="6" t="s">
        <v>69</v>
      </c>
      <c r="C16" s="7">
        <v>1</v>
      </c>
      <c r="D16" s="8">
        <v>847</v>
      </c>
      <c r="E16" s="8">
        <f t="shared" si="0"/>
        <v>847</v>
      </c>
    </row>
    <row r="17" spans="1:5" ht="15.75" customHeight="1">
      <c r="A17" s="8">
        <v>9</v>
      </c>
      <c r="B17" s="6" t="s">
        <v>6</v>
      </c>
      <c r="C17" s="7">
        <v>2</v>
      </c>
      <c r="D17" s="8">
        <v>475</v>
      </c>
      <c r="E17" s="8">
        <f t="shared" si="0"/>
        <v>950</v>
      </c>
    </row>
    <row r="18" spans="1:5" ht="15.75" customHeight="1">
      <c r="A18" s="8">
        <v>10</v>
      </c>
      <c r="B18" s="6" t="s">
        <v>8</v>
      </c>
      <c r="C18" s="7">
        <v>1</v>
      </c>
      <c r="D18" s="8">
        <v>430</v>
      </c>
      <c r="E18" s="8">
        <f t="shared" si="0"/>
        <v>430</v>
      </c>
    </row>
    <row r="19" spans="1:5" ht="15.75" customHeight="1">
      <c r="A19" s="8">
        <v>11</v>
      </c>
      <c r="B19" s="6" t="s">
        <v>25</v>
      </c>
      <c r="C19" s="7">
        <v>1</v>
      </c>
      <c r="D19" s="8">
        <v>430</v>
      </c>
      <c r="E19" s="8">
        <f t="shared" si="0"/>
        <v>430</v>
      </c>
    </row>
    <row r="20" spans="1:5" ht="15.75" customHeight="1">
      <c r="A20" s="8">
        <v>12</v>
      </c>
      <c r="B20" s="6" t="s">
        <v>47</v>
      </c>
      <c r="C20" s="7">
        <v>7.2</v>
      </c>
      <c r="D20" s="8">
        <v>430</v>
      </c>
      <c r="E20" s="8">
        <f t="shared" si="0"/>
        <v>3096</v>
      </c>
    </row>
    <row r="21" spans="1:5" ht="15.75" customHeight="1">
      <c r="A21" s="8">
        <v>13</v>
      </c>
      <c r="B21" s="6" t="s">
        <v>48</v>
      </c>
      <c r="C21" s="7">
        <v>1.5</v>
      </c>
      <c r="D21" s="8">
        <v>430</v>
      </c>
      <c r="E21" s="8">
        <f t="shared" si="0"/>
        <v>645</v>
      </c>
    </row>
    <row r="22" spans="1:5" ht="15.75" customHeight="1">
      <c r="A22" s="8">
        <v>14</v>
      </c>
      <c r="B22" s="6" t="s">
        <v>49</v>
      </c>
      <c r="C22" s="7">
        <v>0.5</v>
      </c>
      <c r="D22" s="8">
        <v>430</v>
      </c>
      <c r="E22" s="8">
        <f t="shared" si="0"/>
        <v>215</v>
      </c>
    </row>
    <row r="23" spans="1:5" ht="15.75" customHeight="1">
      <c r="A23" s="8">
        <v>15</v>
      </c>
      <c r="B23" s="6" t="s">
        <v>139</v>
      </c>
      <c r="C23" s="7">
        <v>3</v>
      </c>
      <c r="D23" s="8">
        <v>475</v>
      </c>
      <c r="E23" s="8">
        <f t="shared" si="0"/>
        <v>1425</v>
      </c>
    </row>
    <row r="24" spans="1:5" ht="15.75" customHeight="1">
      <c r="A24" s="8">
        <v>16</v>
      </c>
      <c r="B24" s="6" t="s">
        <v>30</v>
      </c>
      <c r="C24" s="7">
        <v>1.45</v>
      </c>
      <c r="D24" s="8">
        <v>599</v>
      </c>
      <c r="E24" s="8">
        <f t="shared" si="0"/>
        <v>869</v>
      </c>
    </row>
    <row r="25" spans="1:5" ht="15.75" customHeight="1">
      <c r="A25" s="8">
        <v>17</v>
      </c>
      <c r="B25" s="6" t="s">
        <v>78</v>
      </c>
      <c r="C25" s="7">
        <v>2</v>
      </c>
      <c r="D25" s="8">
        <v>790</v>
      </c>
      <c r="E25" s="8">
        <f t="shared" si="0"/>
        <v>1580</v>
      </c>
    </row>
    <row r="26" spans="1:5" ht="15.75">
      <c r="A26" s="8">
        <v>18</v>
      </c>
      <c r="B26" s="6" t="s">
        <v>11</v>
      </c>
      <c r="C26" s="7">
        <v>1.5</v>
      </c>
      <c r="D26" s="8">
        <v>475</v>
      </c>
      <c r="E26" s="8">
        <f t="shared" si="0"/>
        <v>713</v>
      </c>
    </row>
    <row r="27" spans="1:5" ht="15.75" customHeight="1">
      <c r="A27" s="8">
        <v>19</v>
      </c>
      <c r="B27" s="6" t="s">
        <v>9</v>
      </c>
      <c r="C27" s="7">
        <v>1</v>
      </c>
      <c r="D27" s="8">
        <v>790</v>
      </c>
      <c r="E27" s="8">
        <f t="shared" si="0"/>
        <v>790</v>
      </c>
    </row>
    <row r="28" spans="1:5" ht="15.75" customHeight="1">
      <c r="A28" s="8">
        <v>20</v>
      </c>
      <c r="B28" s="6" t="s">
        <v>50</v>
      </c>
      <c r="C28" s="7">
        <v>0.81</v>
      </c>
      <c r="D28" s="8">
        <v>790</v>
      </c>
      <c r="E28" s="8">
        <f t="shared" si="0"/>
        <v>640</v>
      </c>
    </row>
    <row r="29" spans="1:5" ht="15.75" customHeight="1">
      <c r="A29" s="8">
        <v>21</v>
      </c>
      <c r="B29" s="6" t="s">
        <v>67</v>
      </c>
      <c r="C29" s="7">
        <v>0.47</v>
      </c>
      <c r="D29" s="8">
        <v>790</v>
      </c>
      <c r="E29" s="8">
        <f t="shared" si="0"/>
        <v>371</v>
      </c>
    </row>
    <row r="30" spans="1:5" ht="31.5">
      <c r="A30" s="8">
        <v>22</v>
      </c>
      <c r="B30" s="6" t="s">
        <v>15</v>
      </c>
      <c r="C30" s="7">
        <v>0.2</v>
      </c>
      <c r="D30" s="8">
        <v>790</v>
      </c>
      <c r="E30" s="8">
        <f t="shared" si="0"/>
        <v>158</v>
      </c>
    </row>
    <row r="31" spans="1:5" ht="15.75" customHeight="1">
      <c r="A31" s="8">
        <v>23</v>
      </c>
      <c r="B31" s="6" t="s">
        <v>52</v>
      </c>
      <c r="C31" s="7">
        <v>0.125</v>
      </c>
      <c r="D31" s="8">
        <v>790</v>
      </c>
      <c r="E31" s="8">
        <f t="shared" si="0"/>
        <v>99</v>
      </c>
    </row>
    <row r="32" spans="1:5" ht="15.75" customHeight="1">
      <c r="A32" s="8">
        <v>24</v>
      </c>
      <c r="B32" s="6" t="s">
        <v>42</v>
      </c>
      <c r="C32" s="7">
        <v>0.125</v>
      </c>
      <c r="D32" s="8">
        <v>790</v>
      </c>
      <c r="E32" s="8">
        <f t="shared" si="0"/>
        <v>99</v>
      </c>
    </row>
    <row r="33" spans="1:5" ht="15.75">
      <c r="A33" s="8">
        <v>25</v>
      </c>
      <c r="B33" s="10" t="s">
        <v>85</v>
      </c>
      <c r="C33" s="7">
        <v>2.25</v>
      </c>
      <c r="D33" s="8">
        <v>790</v>
      </c>
      <c r="E33" s="8">
        <f t="shared" si="0"/>
        <v>1778</v>
      </c>
    </row>
    <row r="34" spans="1:5" ht="15" customHeight="1">
      <c r="A34" s="15"/>
      <c r="B34" s="13" t="s">
        <v>10</v>
      </c>
      <c r="C34" s="14">
        <f>SUM(C9:C33)</f>
        <v>32.33</v>
      </c>
      <c r="D34" s="16"/>
      <c r="E34" s="15">
        <f>SUM(E9:E33)</f>
        <v>19519</v>
      </c>
    </row>
    <row r="35" ht="15" customHeight="1"/>
    <row r="36" spans="2:5" ht="10.5" customHeight="1">
      <c r="B36" s="119" t="s">
        <v>133</v>
      </c>
      <c r="C36" s="119"/>
      <c r="D36" s="119"/>
      <c r="E36" s="119"/>
    </row>
    <row r="37" spans="2:5" ht="15" customHeight="1">
      <c r="B37" s="119"/>
      <c r="C37" s="119"/>
      <c r="D37" s="119"/>
      <c r="E37" s="119"/>
    </row>
    <row r="38" spans="2:5" ht="15">
      <c r="B38" s="119"/>
      <c r="C38" s="119"/>
      <c r="D38" s="119"/>
      <c r="E38" s="119"/>
    </row>
    <row r="39" spans="2:5" ht="27" customHeight="1">
      <c r="B39" s="119"/>
      <c r="C39" s="119"/>
      <c r="D39" s="119"/>
      <c r="E39" s="119"/>
    </row>
    <row r="40" spans="2:5" ht="15">
      <c r="B40" s="119"/>
      <c r="C40" s="119"/>
      <c r="D40" s="119"/>
      <c r="E40" s="119"/>
    </row>
  </sheetData>
  <sheetProtection/>
  <mergeCells count="7">
    <mergeCell ref="C1:E1"/>
    <mergeCell ref="C2:E2"/>
    <mergeCell ref="C3:E3"/>
    <mergeCell ref="B36:E40"/>
    <mergeCell ref="C4:E4"/>
    <mergeCell ref="B5:E5"/>
    <mergeCell ref="B6:E6"/>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H27"/>
  <sheetViews>
    <sheetView zoomScalePageLayoutView="0" workbookViewId="0" topLeftCell="A1">
      <selection activeCell="E7" sqref="E7"/>
    </sheetView>
  </sheetViews>
  <sheetFormatPr defaultColWidth="9.140625" defaultRowHeight="15"/>
  <cols>
    <col min="1" max="1" width="6.57421875" style="33" customWidth="1"/>
    <col min="2" max="2" width="32.7109375" style="33" customWidth="1"/>
    <col min="3" max="3" width="16.28125" style="33" customWidth="1"/>
    <col min="4" max="4" width="15.421875" style="33" customWidth="1"/>
    <col min="5" max="5" width="17.140625" style="33" customWidth="1"/>
    <col min="6" max="8" width="9.140625" style="33" customWidth="1"/>
  </cols>
  <sheetData>
    <row r="1" spans="1:5" ht="16.5">
      <c r="A1" s="51"/>
      <c r="B1" s="53"/>
      <c r="C1" s="117" t="s">
        <v>119</v>
      </c>
      <c r="D1" s="117"/>
      <c r="E1" s="117"/>
    </row>
    <row r="2" spans="2:5" ht="16.5">
      <c r="B2" s="53"/>
      <c r="C2" s="117" t="s">
        <v>177</v>
      </c>
      <c r="D2" s="117"/>
      <c r="E2" s="117"/>
    </row>
    <row r="3" spans="2:5" ht="16.5">
      <c r="B3" s="53"/>
      <c r="C3" s="117" t="s">
        <v>178</v>
      </c>
      <c r="D3" s="117"/>
      <c r="E3" s="117"/>
    </row>
    <row r="4" spans="3:5" ht="15">
      <c r="C4" s="118"/>
      <c r="D4" s="118"/>
      <c r="E4" s="118"/>
    </row>
    <row r="5" spans="1:8" s="96" customFormat="1" ht="17.25" customHeight="1">
      <c r="A5" s="97"/>
      <c r="B5" s="121" t="s">
        <v>175</v>
      </c>
      <c r="C5" s="121"/>
      <c r="D5" s="121"/>
      <c r="E5" s="121"/>
      <c r="F5" s="97"/>
      <c r="G5" s="97"/>
      <c r="H5" s="97"/>
    </row>
    <row r="6" spans="2:5" ht="16.5">
      <c r="B6" s="120" t="s">
        <v>58</v>
      </c>
      <c r="C6" s="120"/>
      <c r="D6" s="120"/>
      <c r="E6" s="120"/>
    </row>
    <row r="8" spans="1:5" ht="37.5" customHeight="1">
      <c r="A8" s="16" t="s">
        <v>83</v>
      </c>
      <c r="B8" s="16" t="s">
        <v>0</v>
      </c>
      <c r="C8" s="16" t="s">
        <v>1</v>
      </c>
      <c r="D8" s="16" t="s">
        <v>87</v>
      </c>
      <c r="E8" s="16" t="s">
        <v>88</v>
      </c>
    </row>
    <row r="9" spans="1:5" ht="31.5">
      <c r="A9" s="29">
        <v>1</v>
      </c>
      <c r="B9" s="27" t="s">
        <v>2</v>
      </c>
      <c r="C9" s="28">
        <v>1</v>
      </c>
      <c r="D9" s="8">
        <v>929</v>
      </c>
      <c r="E9" s="29">
        <f>ROUND(C9*D9,0)</f>
        <v>929</v>
      </c>
    </row>
    <row r="10" spans="1:5" ht="15.75" customHeight="1">
      <c r="A10" s="29">
        <v>2</v>
      </c>
      <c r="B10" s="27" t="s">
        <v>43</v>
      </c>
      <c r="C10" s="28">
        <v>1.25</v>
      </c>
      <c r="D10" s="29">
        <v>847</v>
      </c>
      <c r="E10" s="29">
        <f aca="true" t="shared" si="0" ref="E10:E26">ROUND(C10*D10,0)</f>
        <v>1059</v>
      </c>
    </row>
    <row r="11" spans="1:5" ht="15.75" customHeight="1">
      <c r="A11" s="29">
        <v>3</v>
      </c>
      <c r="B11" s="27" t="s">
        <v>3</v>
      </c>
      <c r="C11" s="28">
        <v>1</v>
      </c>
      <c r="D11" s="29">
        <v>1012</v>
      </c>
      <c r="E11" s="29">
        <f t="shared" si="0"/>
        <v>1012</v>
      </c>
    </row>
    <row r="12" spans="1:5" ht="15.75" customHeight="1">
      <c r="A12" s="29">
        <v>4</v>
      </c>
      <c r="B12" s="27" t="s">
        <v>25</v>
      </c>
      <c r="C12" s="28">
        <v>1</v>
      </c>
      <c r="D12" s="29">
        <v>475</v>
      </c>
      <c r="E12" s="29">
        <f t="shared" si="0"/>
        <v>475</v>
      </c>
    </row>
    <row r="13" spans="1:5" ht="15.75" customHeight="1">
      <c r="A13" s="29">
        <v>5</v>
      </c>
      <c r="B13" s="27" t="s">
        <v>6</v>
      </c>
      <c r="C13" s="28">
        <v>1</v>
      </c>
      <c r="D13" s="29">
        <v>475</v>
      </c>
      <c r="E13" s="29">
        <f t="shared" si="0"/>
        <v>475</v>
      </c>
    </row>
    <row r="14" spans="1:5" ht="15.75" customHeight="1">
      <c r="A14" s="29">
        <v>6</v>
      </c>
      <c r="B14" s="27" t="s">
        <v>34</v>
      </c>
      <c r="C14" s="28">
        <v>4.9</v>
      </c>
      <c r="D14" s="29">
        <v>430</v>
      </c>
      <c r="E14" s="29">
        <f t="shared" si="0"/>
        <v>2107</v>
      </c>
    </row>
    <row r="15" spans="1:5" ht="15.75" customHeight="1">
      <c r="A15" s="29">
        <v>7</v>
      </c>
      <c r="B15" s="6" t="s">
        <v>139</v>
      </c>
      <c r="C15" s="28">
        <v>3</v>
      </c>
      <c r="D15" s="29">
        <v>475</v>
      </c>
      <c r="E15" s="29">
        <f t="shared" si="0"/>
        <v>1425</v>
      </c>
    </row>
    <row r="16" spans="1:5" ht="15.75" customHeight="1">
      <c r="A16" s="29">
        <v>8</v>
      </c>
      <c r="B16" s="27" t="s">
        <v>71</v>
      </c>
      <c r="C16" s="28">
        <v>1.5</v>
      </c>
      <c r="D16" s="29">
        <v>430</v>
      </c>
      <c r="E16" s="29">
        <f t="shared" si="0"/>
        <v>645</v>
      </c>
    </row>
    <row r="17" spans="1:5" ht="15.75" customHeight="1">
      <c r="A17" s="29">
        <v>9</v>
      </c>
      <c r="B17" s="27" t="s">
        <v>8</v>
      </c>
      <c r="C17" s="28">
        <v>1.5</v>
      </c>
      <c r="D17" s="29">
        <v>430</v>
      </c>
      <c r="E17" s="29">
        <f t="shared" si="0"/>
        <v>645</v>
      </c>
    </row>
    <row r="18" spans="1:5" ht="15.75" customHeight="1">
      <c r="A18" s="29">
        <v>10</v>
      </c>
      <c r="B18" s="6" t="s">
        <v>69</v>
      </c>
      <c r="C18" s="28">
        <v>0.5</v>
      </c>
      <c r="D18" s="29">
        <v>847</v>
      </c>
      <c r="E18" s="29">
        <f t="shared" si="0"/>
        <v>424</v>
      </c>
    </row>
    <row r="19" spans="1:5" ht="15.75" customHeight="1">
      <c r="A19" s="29">
        <v>11</v>
      </c>
      <c r="B19" s="6" t="s">
        <v>18</v>
      </c>
      <c r="C19" s="28">
        <v>2</v>
      </c>
      <c r="D19" s="8">
        <v>599</v>
      </c>
      <c r="E19" s="29">
        <f t="shared" si="0"/>
        <v>1198</v>
      </c>
    </row>
    <row r="20" spans="1:5" ht="15.75" customHeight="1">
      <c r="A20" s="29">
        <v>12</v>
      </c>
      <c r="B20" s="6" t="s">
        <v>70</v>
      </c>
      <c r="C20" s="28">
        <v>1</v>
      </c>
      <c r="D20" s="8">
        <v>430</v>
      </c>
      <c r="E20" s="29">
        <f t="shared" si="0"/>
        <v>430</v>
      </c>
    </row>
    <row r="21" spans="1:5" ht="15.75" customHeight="1">
      <c r="A21" s="29">
        <v>13</v>
      </c>
      <c r="B21" s="27" t="s">
        <v>46</v>
      </c>
      <c r="C21" s="28">
        <v>0.25</v>
      </c>
      <c r="D21" s="29">
        <v>475</v>
      </c>
      <c r="E21" s="29">
        <f t="shared" si="0"/>
        <v>119</v>
      </c>
    </row>
    <row r="22" spans="1:5" ht="15.75" customHeight="1">
      <c r="A22" s="29">
        <v>14</v>
      </c>
      <c r="B22" s="27" t="s">
        <v>30</v>
      </c>
      <c r="C22" s="28">
        <v>1</v>
      </c>
      <c r="D22" s="29">
        <v>475</v>
      </c>
      <c r="E22" s="29">
        <f t="shared" si="0"/>
        <v>475</v>
      </c>
    </row>
    <row r="23" spans="1:5" ht="15.75" customHeight="1">
      <c r="A23" s="29">
        <v>15</v>
      </c>
      <c r="B23" s="27" t="s">
        <v>9</v>
      </c>
      <c r="C23" s="28">
        <v>1</v>
      </c>
      <c r="D23" s="29">
        <v>790</v>
      </c>
      <c r="E23" s="29">
        <f>ROUND(C23*D23,0)</f>
        <v>790</v>
      </c>
    </row>
    <row r="24" spans="1:5" ht="15.75">
      <c r="A24" s="29">
        <v>16</v>
      </c>
      <c r="B24" s="27" t="s">
        <v>50</v>
      </c>
      <c r="C24" s="28">
        <v>0.1</v>
      </c>
      <c r="D24" s="29">
        <v>790</v>
      </c>
      <c r="E24" s="29">
        <f t="shared" si="0"/>
        <v>79</v>
      </c>
    </row>
    <row r="25" spans="1:5" ht="15.75">
      <c r="A25" s="29">
        <v>17</v>
      </c>
      <c r="B25" s="27" t="s">
        <v>67</v>
      </c>
      <c r="C25" s="28">
        <v>0.14</v>
      </c>
      <c r="D25" s="29">
        <v>790</v>
      </c>
      <c r="E25" s="29">
        <f t="shared" si="0"/>
        <v>111</v>
      </c>
    </row>
    <row r="26" spans="1:5" ht="15.75">
      <c r="A26" s="29">
        <v>18</v>
      </c>
      <c r="B26" s="10" t="s">
        <v>85</v>
      </c>
      <c r="C26" s="28">
        <v>0.75</v>
      </c>
      <c r="D26" s="29">
        <v>790</v>
      </c>
      <c r="E26" s="29">
        <f t="shared" si="0"/>
        <v>593</v>
      </c>
    </row>
    <row r="27" spans="1:5" ht="15.75">
      <c r="A27" s="32"/>
      <c r="B27" s="13" t="s">
        <v>10</v>
      </c>
      <c r="C27" s="30">
        <f>SUM(C9:C26)</f>
        <v>22.89</v>
      </c>
      <c r="D27" s="31"/>
      <c r="E27" s="32">
        <f>SUM(E9:E26)</f>
        <v>12991</v>
      </c>
    </row>
  </sheetData>
  <sheetProtection/>
  <mergeCells count="6">
    <mergeCell ref="C1:E1"/>
    <mergeCell ref="C2:E2"/>
    <mergeCell ref="C3:E3"/>
    <mergeCell ref="C4:E4"/>
    <mergeCell ref="B5:E5"/>
    <mergeCell ref="B6:E6"/>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A1:E33"/>
  <sheetViews>
    <sheetView zoomScalePageLayoutView="0" workbookViewId="0" topLeftCell="A1">
      <selection activeCell="E7" sqref="E7"/>
    </sheetView>
  </sheetViews>
  <sheetFormatPr defaultColWidth="9.140625" defaultRowHeight="15"/>
  <cols>
    <col min="1" max="1" width="6.28125" style="97" customWidth="1"/>
    <col min="2" max="2" width="32.28125" style="97" customWidth="1"/>
    <col min="3" max="3" width="17.7109375" style="97" customWidth="1"/>
    <col min="4" max="4" width="17.140625" style="97" customWidth="1"/>
    <col min="5" max="5" width="14.8515625" style="97" customWidth="1"/>
    <col min="6" max="7" width="9.140625" style="97" customWidth="1"/>
    <col min="8" max="16384" width="9.140625" style="96" customWidth="1"/>
  </cols>
  <sheetData>
    <row r="1" spans="1:5" ht="16.5">
      <c r="A1" s="51"/>
      <c r="B1" s="53"/>
      <c r="C1" s="117" t="s">
        <v>120</v>
      </c>
      <c r="D1" s="117"/>
      <c r="E1" s="117"/>
    </row>
    <row r="2" spans="2:5" ht="16.5">
      <c r="B2" s="53"/>
      <c r="C2" s="117" t="s">
        <v>177</v>
      </c>
      <c r="D2" s="117"/>
      <c r="E2" s="117"/>
    </row>
    <row r="3" spans="2:5" ht="16.5">
      <c r="B3" s="53"/>
      <c r="C3" s="117" t="s">
        <v>178</v>
      </c>
      <c r="D3" s="117"/>
      <c r="E3" s="117"/>
    </row>
    <row r="4" spans="3:5" ht="15">
      <c r="C4" s="118"/>
      <c r="D4" s="118"/>
      <c r="E4" s="118"/>
    </row>
    <row r="5" spans="2:5" ht="18" customHeight="1">
      <c r="B5" s="121" t="s">
        <v>176</v>
      </c>
      <c r="C5" s="121"/>
      <c r="D5" s="121"/>
      <c r="E5" s="121"/>
    </row>
    <row r="6" spans="2:5" ht="16.5">
      <c r="B6" s="120" t="s">
        <v>58</v>
      </c>
      <c r="C6" s="120"/>
      <c r="D6" s="120"/>
      <c r="E6" s="120"/>
    </row>
    <row r="8" spans="1:5" ht="31.5" customHeight="1">
      <c r="A8" s="16" t="s">
        <v>83</v>
      </c>
      <c r="B8" s="16" t="s">
        <v>0</v>
      </c>
      <c r="C8" s="16" t="s">
        <v>1</v>
      </c>
      <c r="D8" s="16" t="s">
        <v>87</v>
      </c>
      <c r="E8" s="16" t="s">
        <v>88</v>
      </c>
    </row>
    <row r="9" spans="1:5" ht="15.75" customHeight="1">
      <c r="A9" s="8">
        <v>1</v>
      </c>
      <c r="B9" s="19" t="s">
        <v>16</v>
      </c>
      <c r="C9" s="7">
        <v>1</v>
      </c>
      <c r="D9" s="8">
        <v>874</v>
      </c>
      <c r="E9" s="8">
        <f>ROUND(C9*D9,0)</f>
        <v>874</v>
      </c>
    </row>
    <row r="10" spans="1:5" ht="15.75" customHeight="1">
      <c r="A10" s="8">
        <v>2</v>
      </c>
      <c r="B10" s="40" t="s">
        <v>51</v>
      </c>
      <c r="C10" s="35">
        <v>1.5</v>
      </c>
      <c r="D10" s="8">
        <v>790</v>
      </c>
      <c r="E10" s="8">
        <f aca="true" t="shared" si="0" ref="E10:E26">ROUND(C10*D10,0)</f>
        <v>1185</v>
      </c>
    </row>
    <row r="11" spans="1:5" ht="15.75">
      <c r="A11" s="8">
        <v>3</v>
      </c>
      <c r="B11" s="40" t="s">
        <v>78</v>
      </c>
      <c r="C11" s="35">
        <v>18</v>
      </c>
      <c r="D11" s="8">
        <v>790</v>
      </c>
      <c r="E11" s="8">
        <f t="shared" si="0"/>
        <v>14220</v>
      </c>
    </row>
    <row r="12" spans="1:5" ht="31.5">
      <c r="A12" s="8">
        <v>4</v>
      </c>
      <c r="B12" s="19" t="s">
        <v>52</v>
      </c>
      <c r="C12" s="7">
        <v>1</v>
      </c>
      <c r="D12" s="8">
        <v>790</v>
      </c>
      <c r="E12" s="8">
        <f t="shared" si="0"/>
        <v>790</v>
      </c>
    </row>
    <row r="13" spans="1:5" ht="31.5">
      <c r="A13" s="8">
        <v>5</v>
      </c>
      <c r="B13" s="19" t="s">
        <v>15</v>
      </c>
      <c r="C13" s="7">
        <v>1.8</v>
      </c>
      <c r="D13" s="8">
        <v>790</v>
      </c>
      <c r="E13" s="8">
        <f t="shared" si="0"/>
        <v>1422</v>
      </c>
    </row>
    <row r="14" spans="1:5" ht="15.75">
      <c r="A14" s="8">
        <v>9</v>
      </c>
      <c r="B14" s="19" t="s">
        <v>21</v>
      </c>
      <c r="C14" s="7">
        <v>1</v>
      </c>
      <c r="D14" s="8">
        <v>929</v>
      </c>
      <c r="E14" s="8">
        <f t="shared" si="0"/>
        <v>929</v>
      </c>
    </row>
    <row r="15" spans="1:5" ht="15.75" customHeight="1">
      <c r="A15" s="8">
        <v>10</v>
      </c>
      <c r="B15" s="19" t="s">
        <v>24</v>
      </c>
      <c r="C15" s="7">
        <v>0.75</v>
      </c>
      <c r="D15" s="8">
        <v>682</v>
      </c>
      <c r="E15" s="8">
        <f t="shared" si="0"/>
        <v>512</v>
      </c>
    </row>
    <row r="16" spans="1:5" ht="15.75" customHeight="1">
      <c r="A16" s="8">
        <v>12</v>
      </c>
      <c r="B16" s="19" t="s">
        <v>43</v>
      </c>
      <c r="C16" s="7">
        <v>1</v>
      </c>
      <c r="D16" s="8">
        <v>847</v>
      </c>
      <c r="E16" s="8">
        <f t="shared" si="0"/>
        <v>847</v>
      </c>
    </row>
    <row r="17" spans="1:5" ht="15.75" customHeight="1">
      <c r="A17" s="8">
        <v>13</v>
      </c>
      <c r="B17" s="19" t="s">
        <v>18</v>
      </c>
      <c r="C17" s="7">
        <v>2</v>
      </c>
      <c r="D17" s="8">
        <v>599</v>
      </c>
      <c r="E17" s="8">
        <f t="shared" si="0"/>
        <v>1198</v>
      </c>
    </row>
    <row r="18" spans="1:5" ht="15.75" customHeight="1">
      <c r="A18" s="8">
        <v>14</v>
      </c>
      <c r="B18" s="6" t="s">
        <v>70</v>
      </c>
      <c r="C18" s="7">
        <v>1</v>
      </c>
      <c r="D18" s="8">
        <v>430</v>
      </c>
      <c r="E18" s="8">
        <f t="shared" si="0"/>
        <v>430</v>
      </c>
    </row>
    <row r="19" spans="1:5" ht="15.75" customHeight="1">
      <c r="A19" s="8">
        <v>15</v>
      </c>
      <c r="B19" s="19" t="s">
        <v>19</v>
      </c>
      <c r="C19" s="7">
        <v>1</v>
      </c>
      <c r="D19" s="8">
        <v>430</v>
      </c>
      <c r="E19" s="8">
        <f t="shared" si="0"/>
        <v>430</v>
      </c>
    </row>
    <row r="20" spans="1:5" ht="15.75" customHeight="1">
      <c r="A20" s="8">
        <v>16</v>
      </c>
      <c r="B20" s="6" t="s">
        <v>69</v>
      </c>
      <c r="C20" s="7">
        <v>1</v>
      </c>
      <c r="D20" s="8">
        <v>847</v>
      </c>
      <c r="E20" s="8">
        <f t="shared" si="0"/>
        <v>847</v>
      </c>
    </row>
    <row r="21" spans="1:5" ht="15.75" customHeight="1">
      <c r="A21" s="8">
        <v>17</v>
      </c>
      <c r="B21" s="40" t="s">
        <v>11</v>
      </c>
      <c r="C21" s="35">
        <v>10.5</v>
      </c>
      <c r="D21" s="8">
        <v>475</v>
      </c>
      <c r="E21" s="8">
        <f t="shared" si="0"/>
        <v>4988</v>
      </c>
    </row>
    <row r="22" spans="1:5" ht="15.75" customHeight="1">
      <c r="A22" s="8">
        <v>18</v>
      </c>
      <c r="B22" s="19" t="s">
        <v>53</v>
      </c>
      <c r="C22" s="7">
        <v>1</v>
      </c>
      <c r="D22" s="8">
        <v>430</v>
      </c>
      <c r="E22" s="8">
        <f t="shared" si="0"/>
        <v>430</v>
      </c>
    </row>
    <row r="23" spans="1:5" ht="15.75" customHeight="1">
      <c r="A23" s="8">
        <v>19</v>
      </c>
      <c r="B23" s="6" t="s">
        <v>71</v>
      </c>
      <c r="C23" s="7">
        <v>1</v>
      </c>
      <c r="D23" s="8">
        <v>430</v>
      </c>
      <c r="E23" s="8">
        <f t="shared" si="0"/>
        <v>430</v>
      </c>
    </row>
    <row r="24" spans="1:5" ht="15.75" customHeight="1">
      <c r="A24" s="8">
        <v>20</v>
      </c>
      <c r="B24" s="19" t="s">
        <v>34</v>
      </c>
      <c r="C24" s="7">
        <v>1.5</v>
      </c>
      <c r="D24" s="8">
        <v>430</v>
      </c>
      <c r="E24" s="8">
        <f t="shared" si="0"/>
        <v>645</v>
      </c>
    </row>
    <row r="25" spans="1:5" ht="15.75" customHeight="1">
      <c r="A25" s="8">
        <v>21</v>
      </c>
      <c r="B25" s="19" t="s">
        <v>8</v>
      </c>
      <c r="C25" s="7">
        <v>1</v>
      </c>
      <c r="D25" s="8">
        <v>430</v>
      </c>
      <c r="E25" s="8">
        <f t="shared" si="0"/>
        <v>430</v>
      </c>
    </row>
    <row r="26" spans="1:5" ht="15.75" customHeight="1">
      <c r="A26" s="8">
        <v>22</v>
      </c>
      <c r="B26" s="19" t="s">
        <v>30</v>
      </c>
      <c r="C26" s="7">
        <v>1.5</v>
      </c>
      <c r="D26" s="8">
        <v>475</v>
      </c>
      <c r="E26" s="8">
        <f t="shared" si="0"/>
        <v>713</v>
      </c>
    </row>
    <row r="27" spans="1:5" ht="15.75">
      <c r="A27" s="15"/>
      <c r="B27" s="21" t="s">
        <v>54</v>
      </c>
      <c r="C27" s="14">
        <f>SUM(C9:C26)</f>
        <v>47.55</v>
      </c>
      <c r="D27" s="17"/>
      <c r="E27" s="15">
        <f>SUM(E9:E26)</f>
        <v>31320</v>
      </c>
    </row>
    <row r="29" spans="2:5" ht="15" customHeight="1">
      <c r="B29" s="119" t="s">
        <v>133</v>
      </c>
      <c r="C29" s="119"/>
      <c r="D29" s="119"/>
      <c r="E29" s="119"/>
    </row>
    <row r="30" spans="2:5" ht="15">
      <c r="B30" s="119"/>
      <c r="C30" s="119"/>
      <c r="D30" s="119"/>
      <c r="E30" s="119"/>
    </row>
    <row r="31" spans="2:5" ht="15">
      <c r="B31" s="119"/>
      <c r="C31" s="119"/>
      <c r="D31" s="119"/>
      <c r="E31" s="119"/>
    </row>
    <row r="32" spans="2:5" ht="15">
      <c r="B32" s="119"/>
      <c r="C32" s="119"/>
      <c r="D32" s="119"/>
      <c r="E32" s="119"/>
    </row>
    <row r="33" spans="2:5" ht="19.5" customHeight="1">
      <c r="B33" s="119"/>
      <c r="C33" s="119"/>
      <c r="D33" s="119"/>
      <c r="E33" s="119"/>
    </row>
  </sheetData>
  <sheetProtection/>
  <mergeCells count="7">
    <mergeCell ref="C1:E1"/>
    <mergeCell ref="C2:E2"/>
    <mergeCell ref="C3:E3"/>
    <mergeCell ref="C4:E4"/>
    <mergeCell ref="B6:E6"/>
    <mergeCell ref="B29:E33"/>
    <mergeCell ref="B5:E5"/>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E38"/>
  <sheetViews>
    <sheetView zoomScalePageLayoutView="0" workbookViewId="0" topLeftCell="A1">
      <selection activeCell="E10" sqref="E10"/>
    </sheetView>
  </sheetViews>
  <sheetFormatPr defaultColWidth="9.140625" defaultRowHeight="15"/>
  <cols>
    <col min="1" max="1" width="6.421875" style="33" customWidth="1"/>
    <col min="2" max="2" width="34.28125" style="33" customWidth="1"/>
    <col min="3" max="3" width="17.00390625" style="33" customWidth="1"/>
    <col min="4" max="4" width="15.140625" style="33" customWidth="1"/>
    <col min="5" max="5" width="16.421875" style="33" customWidth="1"/>
    <col min="6" max="7" width="9.140625" style="33" customWidth="1"/>
  </cols>
  <sheetData>
    <row r="1" spans="1:5" ht="16.5">
      <c r="A1" s="51"/>
      <c r="B1" s="53"/>
      <c r="C1" s="117" t="s">
        <v>121</v>
      </c>
      <c r="D1" s="117"/>
      <c r="E1" s="117"/>
    </row>
    <row r="2" spans="2:5" ht="16.5">
      <c r="B2" s="53"/>
      <c r="C2" s="117" t="s">
        <v>177</v>
      </c>
      <c r="D2" s="117"/>
      <c r="E2" s="117"/>
    </row>
    <row r="3" spans="2:5" ht="16.5">
      <c r="B3" s="53"/>
      <c r="C3" s="117" t="s">
        <v>178</v>
      </c>
      <c r="D3" s="117"/>
      <c r="E3" s="117"/>
    </row>
    <row r="4" spans="3:5" ht="15">
      <c r="C4" s="118"/>
      <c r="D4" s="118"/>
      <c r="E4" s="118"/>
    </row>
    <row r="5" spans="2:5" ht="16.5" customHeight="1">
      <c r="B5" s="121" t="s">
        <v>64</v>
      </c>
      <c r="C5" s="121"/>
      <c r="D5" s="121"/>
      <c r="E5" s="121"/>
    </row>
    <row r="6" spans="2:5" ht="16.5">
      <c r="B6" s="120" t="s">
        <v>58</v>
      </c>
      <c r="C6" s="120"/>
      <c r="D6" s="120"/>
      <c r="E6" s="120"/>
    </row>
    <row r="8" spans="1:5" ht="38.25" customHeight="1">
      <c r="A8" s="16" t="s">
        <v>83</v>
      </c>
      <c r="B8" s="16" t="s">
        <v>0</v>
      </c>
      <c r="C8" s="16" t="s">
        <v>1</v>
      </c>
      <c r="D8" s="16" t="s">
        <v>87</v>
      </c>
      <c r="E8" s="16" t="s">
        <v>88</v>
      </c>
    </row>
    <row r="9" spans="1:5" ht="15.75" customHeight="1">
      <c r="A9" s="8">
        <v>1</v>
      </c>
      <c r="B9" s="6" t="s">
        <v>41</v>
      </c>
      <c r="C9" s="7">
        <v>1</v>
      </c>
      <c r="D9" s="8">
        <v>929</v>
      </c>
      <c r="E9" s="8">
        <f>ROUND(C9*D9,0)</f>
        <v>929</v>
      </c>
    </row>
    <row r="10" spans="1:5" ht="15.75" customHeight="1">
      <c r="A10" s="8">
        <v>2</v>
      </c>
      <c r="B10" s="6" t="s">
        <v>3</v>
      </c>
      <c r="C10" s="7">
        <v>0.75</v>
      </c>
      <c r="D10" s="8">
        <v>1012</v>
      </c>
      <c r="E10" s="8">
        <f aca="true" t="shared" si="0" ref="E10:E29">ROUND(C10*D10,0)</f>
        <v>759</v>
      </c>
    </row>
    <row r="11" spans="1:5" ht="15.75" customHeight="1">
      <c r="A11" s="8">
        <v>3</v>
      </c>
      <c r="B11" s="6" t="s">
        <v>6</v>
      </c>
      <c r="C11" s="7">
        <v>0.5</v>
      </c>
      <c r="D11" s="8">
        <v>475</v>
      </c>
      <c r="E11" s="8">
        <f t="shared" si="0"/>
        <v>238</v>
      </c>
    </row>
    <row r="12" spans="1:5" ht="15.75" customHeight="1">
      <c r="A12" s="8">
        <v>4</v>
      </c>
      <c r="B12" s="6" t="s">
        <v>43</v>
      </c>
      <c r="C12" s="7">
        <v>1</v>
      </c>
      <c r="D12" s="8">
        <v>847</v>
      </c>
      <c r="E12" s="8">
        <f t="shared" si="0"/>
        <v>847</v>
      </c>
    </row>
    <row r="13" spans="1:5" ht="15.75" customHeight="1">
      <c r="A13" s="8">
        <v>5</v>
      </c>
      <c r="B13" s="6" t="s">
        <v>69</v>
      </c>
      <c r="C13" s="7">
        <v>0.5</v>
      </c>
      <c r="D13" s="8">
        <v>847</v>
      </c>
      <c r="E13" s="8">
        <f t="shared" si="0"/>
        <v>424</v>
      </c>
    </row>
    <row r="14" spans="1:5" ht="15.75" customHeight="1">
      <c r="A14" s="8">
        <v>6</v>
      </c>
      <c r="B14" s="27" t="s">
        <v>71</v>
      </c>
      <c r="C14" s="7">
        <v>0.75</v>
      </c>
      <c r="D14" s="8">
        <v>430</v>
      </c>
      <c r="E14" s="8">
        <f t="shared" si="0"/>
        <v>323</v>
      </c>
    </row>
    <row r="15" spans="1:5" ht="15.75" customHeight="1">
      <c r="A15" s="8">
        <v>7</v>
      </c>
      <c r="B15" s="6" t="s">
        <v>8</v>
      </c>
      <c r="C15" s="7">
        <v>0.75</v>
      </c>
      <c r="D15" s="8">
        <v>430</v>
      </c>
      <c r="E15" s="8">
        <f t="shared" si="0"/>
        <v>323</v>
      </c>
    </row>
    <row r="16" spans="1:5" ht="15.75" customHeight="1">
      <c r="A16" s="8">
        <v>8</v>
      </c>
      <c r="B16" s="6" t="s">
        <v>34</v>
      </c>
      <c r="C16" s="7">
        <v>2</v>
      </c>
      <c r="D16" s="8">
        <v>430</v>
      </c>
      <c r="E16" s="8">
        <f t="shared" si="0"/>
        <v>860</v>
      </c>
    </row>
    <row r="17" spans="1:5" ht="15.75" customHeight="1">
      <c r="A17" s="8">
        <v>9</v>
      </c>
      <c r="B17" s="6" t="s">
        <v>25</v>
      </c>
      <c r="C17" s="7">
        <v>1</v>
      </c>
      <c r="D17" s="8">
        <v>430</v>
      </c>
      <c r="E17" s="8">
        <f t="shared" si="0"/>
        <v>430</v>
      </c>
    </row>
    <row r="18" spans="1:5" ht="15.75" customHeight="1">
      <c r="A18" s="8">
        <v>10</v>
      </c>
      <c r="B18" s="6" t="s">
        <v>139</v>
      </c>
      <c r="C18" s="7">
        <v>3</v>
      </c>
      <c r="D18" s="8">
        <v>475</v>
      </c>
      <c r="E18" s="8">
        <f t="shared" si="0"/>
        <v>1425</v>
      </c>
    </row>
    <row r="19" spans="1:5" ht="15.75" customHeight="1">
      <c r="A19" s="8">
        <v>11</v>
      </c>
      <c r="B19" s="6" t="s">
        <v>11</v>
      </c>
      <c r="C19" s="7">
        <v>2</v>
      </c>
      <c r="D19" s="8">
        <v>475</v>
      </c>
      <c r="E19" s="8">
        <f t="shared" si="0"/>
        <v>950</v>
      </c>
    </row>
    <row r="20" spans="1:5" ht="15.75" customHeight="1">
      <c r="A20" s="8">
        <v>12</v>
      </c>
      <c r="B20" s="6" t="s">
        <v>38</v>
      </c>
      <c r="C20" s="7">
        <v>0.3</v>
      </c>
      <c r="D20" s="8">
        <v>900</v>
      </c>
      <c r="E20" s="8">
        <f t="shared" si="0"/>
        <v>270</v>
      </c>
    </row>
    <row r="21" spans="1:5" ht="15.75" customHeight="1">
      <c r="A21" s="8">
        <v>13</v>
      </c>
      <c r="B21" s="6" t="s">
        <v>50</v>
      </c>
      <c r="C21" s="7">
        <v>0.62</v>
      </c>
      <c r="D21" s="8">
        <v>790</v>
      </c>
      <c r="E21" s="8">
        <f t="shared" si="0"/>
        <v>490</v>
      </c>
    </row>
    <row r="22" spans="1:5" ht="15.75" customHeight="1">
      <c r="A22" s="8">
        <v>14</v>
      </c>
      <c r="B22" s="6" t="s">
        <v>9</v>
      </c>
      <c r="C22" s="7">
        <v>0.5</v>
      </c>
      <c r="D22" s="8">
        <v>790</v>
      </c>
      <c r="E22" s="8">
        <f t="shared" si="0"/>
        <v>395</v>
      </c>
    </row>
    <row r="23" spans="1:5" ht="15.75" customHeight="1">
      <c r="A23" s="8">
        <v>15</v>
      </c>
      <c r="B23" s="6" t="s">
        <v>78</v>
      </c>
      <c r="C23" s="7">
        <v>4</v>
      </c>
      <c r="D23" s="8">
        <v>790</v>
      </c>
      <c r="E23" s="8">
        <f t="shared" si="0"/>
        <v>3160</v>
      </c>
    </row>
    <row r="24" spans="1:5" ht="15.75" customHeight="1">
      <c r="A24" s="8">
        <v>16</v>
      </c>
      <c r="B24" s="6" t="s">
        <v>16</v>
      </c>
      <c r="C24" s="7">
        <v>0.5</v>
      </c>
      <c r="D24" s="8">
        <v>874</v>
      </c>
      <c r="E24" s="8">
        <f t="shared" si="0"/>
        <v>437</v>
      </c>
    </row>
    <row r="25" spans="1:5" ht="31.5">
      <c r="A25" s="8">
        <v>17</v>
      </c>
      <c r="B25" s="6" t="s">
        <v>15</v>
      </c>
      <c r="C25" s="7">
        <v>0.5</v>
      </c>
      <c r="D25" s="8">
        <v>790</v>
      </c>
      <c r="E25" s="8">
        <f t="shared" si="0"/>
        <v>395</v>
      </c>
    </row>
    <row r="26" spans="1:5" ht="15.75" customHeight="1">
      <c r="A26" s="8">
        <v>18</v>
      </c>
      <c r="B26" s="6" t="s">
        <v>52</v>
      </c>
      <c r="C26" s="7">
        <v>0.5</v>
      </c>
      <c r="D26" s="8">
        <v>790</v>
      </c>
      <c r="E26" s="8">
        <f t="shared" si="0"/>
        <v>395</v>
      </c>
    </row>
    <row r="27" spans="1:5" ht="15.75" customHeight="1">
      <c r="A27" s="8">
        <v>19</v>
      </c>
      <c r="B27" s="6" t="s">
        <v>34</v>
      </c>
      <c r="C27" s="7">
        <v>0.5</v>
      </c>
      <c r="D27" s="8">
        <v>430</v>
      </c>
      <c r="E27" s="8">
        <f t="shared" si="0"/>
        <v>215</v>
      </c>
    </row>
    <row r="28" spans="1:5" ht="15.75" customHeight="1">
      <c r="A28" s="8">
        <v>20</v>
      </c>
      <c r="B28" s="6" t="s">
        <v>56</v>
      </c>
      <c r="C28" s="7">
        <v>0.5</v>
      </c>
      <c r="D28" s="8">
        <v>790</v>
      </c>
      <c r="E28" s="8">
        <f t="shared" si="0"/>
        <v>395</v>
      </c>
    </row>
    <row r="29" spans="1:5" ht="15.75">
      <c r="A29" s="8">
        <v>21</v>
      </c>
      <c r="B29" s="10" t="s">
        <v>85</v>
      </c>
      <c r="C29" s="7">
        <v>1</v>
      </c>
      <c r="D29" s="8">
        <v>790</v>
      </c>
      <c r="E29" s="8">
        <f t="shared" si="0"/>
        <v>790</v>
      </c>
    </row>
    <row r="30" spans="1:5" ht="15.75">
      <c r="A30" s="15"/>
      <c r="B30" s="13" t="s">
        <v>10</v>
      </c>
      <c r="C30" s="14">
        <f>SUM(C9:C29)</f>
        <v>22.17</v>
      </c>
      <c r="D30" s="16"/>
      <c r="E30" s="15">
        <f>SUM(E9:E29)</f>
        <v>14450</v>
      </c>
    </row>
    <row r="32" spans="2:5" ht="15" customHeight="1">
      <c r="B32" s="119" t="s">
        <v>133</v>
      </c>
      <c r="C32" s="119"/>
      <c r="D32" s="119"/>
      <c r="E32" s="119"/>
    </row>
    <row r="33" spans="2:5" ht="15">
      <c r="B33" s="119"/>
      <c r="C33" s="119"/>
      <c r="D33" s="119"/>
      <c r="E33" s="119"/>
    </row>
    <row r="34" spans="2:5" ht="15">
      <c r="B34" s="119"/>
      <c r="C34" s="119"/>
      <c r="D34" s="119"/>
      <c r="E34" s="119"/>
    </row>
    <row r="35" spans="2:5" ht="15">
      <c r="B35" s="119"/>
      <c r="C35" s="119"/>
      <c r="D35" s="119"/>
      <c r="E35" s="119"/>
    </row>
    <row r="36" spans="2:5" ht="21.75" customHeight="1">
      <c r="B36" s="119"/>
      <c r="C36" s="119"/>
      <c r="D36" s="119"/>
      <c r="E36" s="119"/>
    </row>
    <row r="37" spans="2:5" ht="15">
      <c r="B37" s="91"/>
      <c r="C37" s="91"/>
      <c r="D37" s="91"/>
      <c r="E37" s="91"/>
    </row>
    <row r="38" spans="2:5" ht="15">
      <c r="B38" s="91"/>
      <c r="C38" s="91"/>
      <c r="D38" s="91"/>
      <c r="E38" s="91"/>
    </row>
  </sheetData>
  <sheetProtection/>
  <mergeCells count="7">
    <mergeCell ref="B5:E5"/>
    <mergeCell ref="B6:E6"/>
    <mergeCell ref="B32:E36"/>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pageSetUpPr fitToPage="1"/>
  </sheetPr>
  <dimension ref="A1:H32"/>
  <sheetViews>
    <sheetView tabSelected="1" zoomScalePageLayoutView="0" workbookViewId="0" topLeftCell="A1">
      <selection activeCell="B6" sqref="B6:F6"/>
    </sheetView>
  </sheetViews>
  <sheetFormatPr defaultColWidth="9.140625" defaultRowHeight="15"/>
  <cols>
    <col min="1" max="1" width="6.00390625" style="107" customWidth="1"/>
    <col min="2" max="2" width="28.28125" style="53" customWidth="1"/>
    <col min="3" max="3" width="12.7109375" style="53" customWidth="1"/>
    <col min="4" max="4" width="14.421875" style="53" customWidth="1"/>
    <col min="5" max="5" width="14.7109375" style="53" customWidth="1"/>
    <col min="6" max="6" width="16.140625" style="53" customWidth="1"/>
    <col min="7" max="7" width="14.00390625" style="53" customWidth="1"/>
    <col min="8" max="9" width="9.140625" style="97" customWidth="1"/>
    <col min="10" max="16384" width="9.140625" style="96" customWidth="1"/>
  </cols>
  <sheetData>
    <row r="1" spans="1:7" ht="15.75" customHeight="1">
      <c r="A1" s="53"/>
      <c r="D1" s="115"/>
      <c r="E1" s="117" t="s">
        <v>122</v>
      </c>
      <c r="F1" s="117"/>
      <c r="G1" s="117"/>
    </row>
    <row r="2" spans="3:7" ht="16.5" customHeight="1">
      <c r="C2" s="108"/>
      <c r="E2" s="117" t="s">
        <v>177</v>
      </c>
      <c r="F2" s="117"/>
      <c r="G2" s="117"/>
    </row>
    <row r="3" spans="3:7" ht="16.5" customHeight="1">
      <c r="C3" s="108"/>
      <c r="E3" s="117" t="s">
        <v>178</v>
      </c>
      <c r="F3" s="117"/>
      <c r="G3" s="117"/>
    </row>
    <row r="4" spans="3:7" ht="15.75" customHeight="1">
      <c r="C4" s="109"/>
      <c r="D4" s="109"/>
      <c r="E4" s="118"/>
      <c r="F4" s="118"/>
      <c r="G4" s="118"/>
    </row>
    <row r="5" spans="2:8" ht="16.5">
      <c r="B5" s="120" t="s">
        <v>149</v>
      </c>
      <c r="C5" s="120"/>
      <c r="D5" s="120"/>
      <c r="E5" s="120"/>
      <c r="F5" s="120"/>
      <c r="G5" s="106"/>
      <c r="H5" s="54"/>
    </row>
    <row r="6" spans="2:8" ht="16.5">
      <c r="B6" s="120" t="s">
        <v>150</v>
      </c>
      <c r="C6" s="120"/>
      <c r="D6" s="120"/>
      <c r="E6" s="120"/>
      <c r="F6" s="120"/>
      <c r="G6" s="106"/>
      <c r="H6" s="54"/>
    </row>
    <row r="8" spans="1:7" ht="47.25">
      <c r="A8" s="98" t="s">
        <v>83</v>
      </c>
      <c r="B8" s="98" t="s">
        <v>0</v>
      </c>
      <c r="C8" s="98" t="s">
        <v>1</v>
      </c>
      <c r="D8" s="98" t="s">
        <v>87</v>
      </c>
      <c r="E8" s="98" t="s">
        <v>88</v>
      </c>
      <c r="F8" s="98" t="s">
        <v>151</v>
      </c>
      <c r="G8" s="98" t="s">
        <v>152</v>
      </c>
    </row>
    <row r="9" spans="1:7" ht="15.75">
      <c r="A9" s="110">
        <v>1</v>
      </c>
      <c r="B9" s="48" t="s">
        <v>66</v>
      </c>
      <c r="C9" s="110">
        <v>0.5</v>
      </c>
      <c r="D9" s="110">
        <v>874</v>
      </c>
      <c r="E9" s="111">
        <f aca="true" t="shared" si="0" ref="E9:E14">C9*D9</f>
        <v>437</v>
      </c>
      <c r="F9" s="110">
        <v>44</v>
      </c>
      <c r="G9" s="111">
        <f aca="true" t="shared" si="1" ref="G9:G25">ROUND(C9*D9+F9,0)</f>
        <v>481</v>
      </c>
    </row>
    <row r="10" spans="1:7" ht="31.5">
      <c r="A10" s="110">
        <v>2</v>
      </c>
      <c r="B10" s="48" t="s">
        <v>78</v>
      </c>
      <c r="C10" s="110">
        <v>8.83</v>
      </c>
      <c r="D10" s="110">
        <v>790</v>
      </c>
      <c r="E10" s="111">
        <f t="shared" si="0"/>
        <v>6975.7</v>
      </c>
      <c r="F10" s="110">
        <v>698</v>
      </c>
      <c r="G10" s="111">
        <f t="shared" si="1"/>
        <v>7674</v>
      </c>
    </row>
    <row r="11" spans="1:7" ht="35.25" customHeight="1">
      <c r="A11" s="110">
        <v>3</v>
      </c>
      <c r="B11" s="48" t="s">
        <v>153</v>
      </c>
      <c r="C11" s="110">
        <v>0.3</v>
      </c>
      <c r="D11" s="110">
        <v>790</v>
      </c>
      <c r="E11" s="110">
        <f t="shared" si="0"/>
        <v>237</v>
      </c>
      <c r="F11" s="110">
        <v>24</v>
      </c>
      <c r="G11" s="111">
        <f t="shared" si="1"/>
        <v>261</v>
      </c>
    </row>
    <row r="12" spans="1:7" ht="31.5">
      <c r="A12" s="110">
        <v>4</v>
      </c>
      <c r="B12" s="48" t="s">
        <v>52</v>
      </c>
      <c r="C12" s="110">
        <v>0.3</v>
      </c>
      <c r="D12" s="110">
        <v>790</v>
      </c>
      <c r="E12" s="110">
        <f t="shared" si="0"/>
        <v>237</v>
      </c>
      <c r="F12" s="110">
        <v>24</v>
      </c>
      <c r="G12" s="111">
        <f t="shared" si="1"/>
        <v>261</v>
      </c>
    </row>
    <row r="13" spans="1:7" ht="15.75">
      <c r="A13" s="110">
        <v>5</v>
      </c>
      <c r="B13" s="48" t="s">
        <v>51</v>
      </c>
      <c r="C13" s="110">
        <v>2</v>
      </c>
      <c r="D13" s="110">
        <v>790</v>
      </c>
      <c r="E13" s="110">
        <f t="shared" si="0"/>
        <v>1580</v>
      </c>
      <c r="F13" s="110">
        <v>158</v>
      </c>
      <c r="G13" s="111">
        <f t="shared" si="1"/>
        <v>1738</v>
      </c>
    </row>
    <row r="14" spans="1:7" ht="15.75" customHeight="1">
      <c r="A14" s="110">
        <v>6</v>
      </c>
      <c r="B14" s="48" t="s">
        <v>138</v>
      </c>
      <c r="C14" s="110">
        <v>0.5</v>
      </c>
      <c r="D14" s="110">
        <v>790</v>
      </c>
      <c r="E14" s="110">
        <f t="shared" si="0"/>
        <v>395</v>
      </c>
      <c r="F14" s="110">
        <v>40</v>
      </c>
      <c r="G14" s="111">
        <f t="shared" si="1"/>
        <v>435</v>
      </c>
    </row>
    <row r="15" spans="1:7" ht="15.75" customHeight="1">
      <c r="A15" s="110">
        <v>7</v>
      </c>
      <c r="B15" s="6" t="s">
        <v>11</v>
      </c>
      <c r="C15" s="110">
        <v>4</v>
      </c>
      <c r="D15" s="110">
        <v>475</v>
      </c>
      <c r="E15" s="110"/>
      <c r="F15" s="110"/>
      <c r="G15" s="111">
        <f t="shared" si="1"/>
        <v>1900</v>
      </c>
    </row>
    <row r="16" spans="1:7" ht="15.75" customHeight="1">
      <c r="A16" s="110">
        <v>8</v>
      </c>
      <c r="B16" s="48" t="s">
        <v>21</v>
      </c>
      <c r="C16" s="110">
        <v>1</v>
      </c>
      <c r="D16" s="110">
        <v>929</v>
      </c>
      <c r="E16" s="98"/>
      <c r="F16" s="110"/>
      <c r="G16" s="111">
        <f t="shared" si="1"/>
        <v>929</v>
      </c>
    </row>
    <row r="17" spans="1:7" ht="15.75" customHeight="1">
      <c r="A17" s="110">
        <v>9</v>
      </c>
      <c r="B17" s="48" t="s">
        <v>124</v>
      </c>
      <c r="C17" s="110">
        <v>0.5</v>
      </c>
      <c r="D17" s="110">
        <v>1012</v>
      </c>
      <c r="E17" s="98"/>
      <c r="F17" s="110"/>
      <c r="G17" s="111">
        <f t="shared" si="1"/>
        <v>506</v>
      </c>
    </row>
    <row r="18" spans="1:7" ht="15.75" customHeight="1">
      <c r="A18" s="110">
        <v>10</v>
      </c>
      <c r="B18" s="48" t="s">
        <v>154</v>
      </c>
      <c r="C18" s="110">
        <v>0.25</v>
      </c>
      <c r="D18" s="110">
        <v>847</v>
      </c>
      <c r="E18" s="98"/>
      <c r="F18" s="110"/>
      <c r="G18" s="111">
        <f t="shared" si="1"/>
        <v>212</v>
      </c>
    </row>
    <row r="19" spans="1:7" ht="15.75">
      <c r="A19" s="110">
        <v>11</v>
      </c>
      <c r="B19" s="48" t="s">
        <v>23</v>
      </c>
      <c r="C19" s="110">
        <v>0.5</v>
      </c>
      <c r="D19" s="110">
        <v>847</v>
      </c>
      <c r="E19" s="98"/>
      <c r="F19" s="110"/>
      <c r="G19" s="111">
        <f t="shared" si="1"/>
        <v>424</v>
      </c>
    </row>
    <row r="20" spans="1:7" ht="15.75">
      <c r="A20" s="110">
        <v>12</v>
      </c>
      <c r="B20" s="48" t="s">
        <v>18</v>
      </c>
      <c r="C20" s="110">
        <v>1.25</v>
      </c>
      <c r="D20" s="110">
        <v>599</v>
      </c>
      <c r="E20" s="98"/>
      <c r="F20" s="110"/>
      <c r="G20" s="111">
        <f t="shared" si="1"/>
        <v>749</v>
      </c>
    </row>
    <row r="21" spans="1:7" ht="15.75" customHeight="1">
      <c r="A21" s="110">
        <v>13</v>
      </c>
      <c r="B21" s="48" t="s">
        <v>70</v>
      </c>
      <c r="C21" s="110">
        <v>0.75</v>
      </c>
      <c r="D21" s="110">
        <v>430</v>
      </c>
      <c r="E21" s="98"/>
      <c r="F21" s="110"/>
      <c r="G21" s="111">
        <f t="shared" si="1"/>
        <v>323</v>
      </c>
    </row>
    <row r="22" spans="1:7" ht="15.75" customHeight="1">
      <c r="A22" s="110">
        <v>14</v>
      </c>
      <c r="B22" s="48" t="s">
        <v>71</v>
      </c>
      <c r="C22" s="110">
        <v>0.25</v>
      </c>
      <c r="D22" s="110">
        <v>430</v>
      </c>
      <c r="E22" s="98"/>
      <c r="F22" s="110"/>
      <c r="G22" s="111">
        <f t="shared" si="1"/>
        <v>108</v>
      </c>
    </row>
    <row r="23" spans="1:7" ht="15.75" customHeight="1">
      <c r="A23" s="110">
        <v>15</v>
      </c>
      <c r="B23" s="48" t="s">
        <v>7</v>
      </c>
      <c r="C23" s="110">
        <v>0.5</v>
      </c>
      <c r="D23" s="110">
        <v>430</v>
      </c>
      <c r="E23" s="98"/>
      <c r="F23" s="110"/>
      <c r="G23" s="111">
        <f t="shared" si="1"/>
        <v>215</v>
      </c>
    </row>
    <row r="24" spans="1:7" ht="15.75" customHeight="1">
      <c r="A24" s="110">
        <v>16</v>
      </c>
      <c r="B24" s="48" t="s">
        <v>8</v>
      </c>
      <c r="C24" s="110">
        <v>1</v>
      </c>
      <c r="D24" s="110">
        <v>430</v>
      </c>
      <c r="E24" s="98"/>
      <c r="F24" s="110"/>
      <c r="G24" s="111">
        <f t="shared" si="1"/>
        <v>430</v>
      </c>
    </row>
    <row r="25" spans="1:7" ht="15.75" customHeight="1">
      <c r="A25" s="110">
        <v>17</v>
      </c>
      <c r="B25" s="6" t="s">
        <v>139</v>
      </c>
      <c r="C25" s="110">
        <v>3</v>
      </c>
      <c r="D25" s="110">
        <v>475</v>
      </c>
      <c r="E25" s="98"/>
      <c r="F25" s="110"/>
      <c r="G25" s="111">
        <f t="shared" si="1"/>
        <v>1425</v>
      </c>
    </row>
    <row r="26" spans="1:7" ht="15.75" customHeight="1">
      <c r="A26" s="98"/>
      <c r="B26" s="112" t="s">
        <v>54</v>
      </c>
      <c r="C26" s="98">
        <f>SUM(C9:C25)</f>
        <v>25.43</v>
      </c>
      <c r="D26" s="98"/>
      <c r="E26" s="98"/>
      <c r="F26" s="98"/>
      <c r="G26" s="113">
        <f>SUM(G9:G25)</f>
        <v>18071</v>
      </c>
    </row>
    <row r="27" ht="12" customHeight="1"/>
    <row r="28" spans="2:5" ht="16.5">
      <c r="B28" s="119" t="s">
        <v>155</v>
      </c>
      <c r="C28" s="119"/>
      <c r="D28" s="119"/>
      <c r="E28" s="119"/>
    </row>
    <row r="29" spans="2:5" ht="16.5">
      <c r="B29" s="119"/>
      <c r="C29" s="119"/>
      <c r="D29" s="119"/>
      <c r="E29" s="119"/>
    </row>
    <row r="30" spans="2:5" ht="16.5">
      <c r="B30" s="114"/>
      <c r="C30" s="114"/>
      <c r="D30" s="114"/>
      <c r="E30" s="114"/>
    </row>
    <row r="31" spans="2:5" ht="16.5">
      <c r="B31" s="114"/>
      <c r="C31" s="114"/>
      <c r="D31" s="114"/>
      <c r="E31" s="114"/>
    </row>
    <row r="32" spans="2:5" ht="16.5">
      <c r="B32" s="114"/>
      <c r="C32" s="114"/>
      <c r="D32" s="114"/>
      <c r="E32" s="114"/>
    </row>
  </sheetData>
  <sheetProtection/>
  <mergeCells count="7">
    <mergeCell ref="B5:F5"/>
    <mergeCell ref="B6:F6"/>
    <mergeCell ref="B28:E29"/>
    <mergeCell ref="E1:G1"/>
    <mergeCell ref="E3:G3"/>
    <mergeCell ref="E4:G4"/>
    <mergeCell ref="E2:G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A1" sqref="A1:F31"/>
    </sheetView>
  </sheetViews>
  <sheetFormatPr defaultColWidth="9.140625" defaultRowHeight="15"/>
  <cols>
    <col min="1" max="1" width="6.28125" style="33" customWidth="1"/>
    <col min="2" max="2" width="36.8515625" style="33" customWidth="1"/>
    <col min="3" max="3" width="19.7109375" style="33" customWidth="1"/>
    <col min="4" max="4" width="17.57421875" style="33" customWidth="1"/>
    <col min="5" max="5" width="16.8515625" style="33" customWidth="1"/>
    <col min="6" max="9" width="9.140625" style="33" customWidth="1"/>
  </cols>
  <sheetData>
    <row r="1" spans="1:5" ht="16.5">
      <c r="A1" s="51"/>
      <c r="B1" s="53"/>
      <c r="C1" s="117" t="s">
        <v>99</v>
      </c>
      <c r="D1" s="117"/>
      <c r="E1" s="117"/>
    </row>
    <row r="2" spans="1:5" ht="16.5">
      <c r="A2" s="54"/>
      <c r="B2" s="53"/>
      <c r="C2" s="117" t="s">
        <v>177</v>
      </c>
      <c r="D2" s="117"/>
      <c r="E2" s="117"/>
    </row>
    <row r="3" spans="1:5" ht="16.5">
      <c r="A3" s="54"/>
      <c r="B3" s="53"/>
      <c r="C3" s="117" t="s">
        <v>178</v>
      </c>
      <c r="D3" s="117"/>
      <c r="E3" s="117"/>
    </row>
    <row r="4" spans="3:5" ht="15">
      <c r="C4" s="118"/>
      <c r="D4" s="118"/>
      <c r="E4" s="118"/>
    </row>
    <row r="5" spans="1:9" s="96" customFormat="1" ht="16.5">
      <c r="A5" s="56"/>
      <c r="B5" s="120" t="s">
        <v>158</v>
      </c>
      <c r="C5" s="120"/>
      <c r="D5" s="120"/>
      <c r="E5" s="120"/>
      <c r="F5" s="97"/>
      <c r="G5" s="97"/>
      <c r="H5" s="97"/>
      <c r="I5" s="97"/>
    </row>
    <row r="6" spans="1:5" ht="16.5" customHeight="1">
      <c r="A6" s="57"/>
      <c r="B6" s="121" t="s">
        <v>58</v>
      </c>
      <c r="C6" s="121"/>
      <c r="D6" s="121"/>
      <c r="E6" s="121"/>
    </row>
    <row r="8" spans="1:5" ht="33" customHeight="1">
      <c r="A8" s="16" t="s">
        <v>83</v>
      </c>
      <c r="B8" s="16" t="s">
        <v>0</v>
      </c>
      <c r="C8" s="16" t="s">
        <v>1</v>
      </c>
      <c r="D8" s="16" t="s">
        <v>87</v>
      </c>
      <c r="E8" s="16" t="s">
        <v>88</v>
      </c>
    </row>
    <row r="9" spans="1:5" ht="15.75" customHeight="1">
      <c r="A9" s="8">
        <v>1</v>
      </c>
      <c r="B9" s="6" t="s">
        <v>78</v>
      </c>
      <c r="C9" s="7">
        <v>8</v>
      </c>
      <c r="D9" s="8">
        <v>790</v>
      </c>
      <c r="E9" s="8">
        <f aca="true" t="shared" si="0" ref="E9:E24">ROUND(D9*C9,)</f>
        <v>6320</v>
      </c>
    </row>
    <row r="10" spans="1:5" ht="15.75" customHeight="1">
      <c r="A10" s="8">
        <v>2</v>
      </c>
      <c r="B10" s="6" t="s">
        <v>15</v>
      </c>
      <c r="C10" s="7">
        <v>1</v>
      </c>
      <c r="D10" s="8">
        <v>790</v>
      </c>
      <c r="E10" s="8">
        <f t="shared" si="0"/>
        <v>790</v>
      </c>
    </row>
    <row r="11" spans="1:5" ht="15.75">
      <c r="A11" s="8">
        <v>3</v>
      </c>
      <c r="B11" s="6" t="s">
        <v>16</v>
      </c>
      <c r="C11" s="7">
        <v>0.5</v>
      </c>
      <c r="D11" s="8">
        <v>874</v>
      </c>
      <c r="E11" s="8">
        <f t="shared" si="0"/>
        <v>437</v>
      </c>
    </row>
    <row r="12" spans="1:5" ht="15.75">
      <c r="A12" s="8">
        <v>4</v>
      </c>
      <c r="B12" s="6" t="s">
        <v>52</v>
      </c>
      <c r="C12" s="7">
        <v>0.5</v>
      </c>
      <c r="D12" s="8">
        <v>790</v>
      </c>
      <c r="E12" s="8">
        <f t="shared" si="0"/>
        <v>395</v>
      </c>
    </row>
    <row r="13" spans="1:5" ht="15.75">
      <c r="A13" s="8">
        <v>5</v>
      </c>
      <c r="B13" s="6" t="s">
        <v>51</v>
      </c>
      <c r="C13" s="7">
        <v>1</v>
      </c>
      <c r="D13" s="8">
        <v>790</v>
      </c>
      <c r="E13" s="8">
        <f t="shared" si="0"/>
        <v>790</v>
      </c>
    </row>
    <row r="14" spans="1:5" ht="15.75" customHeight="1">
      <c r="A14" s="8">
        <v>6</v>
      </c>
      <c r="B14" s="6" t="s">
        <v>17</v>
      </c>
      <c r="C14" s="7">
        <v>1</v>
      </c>
      <c r="D14" s="8">
        <v>929</v>
      </c>
      <c r="E14" s="8">
        <f t="shared" si="0"/>
        <v>929</v>
      </c>
    </row>
    <row r="15" spans="1:5" ht="15.75" customHeight="1">
      <c r="A15" s="8">
        <v>7</v>
      </c>
      <c r="B15" s="6" t="s">
        <v>69</v>
      </c>
      <c r="C15" s="7">
        <v>1</v>
      </c>
      <c r="D15" s="8">
        <v>847</v>
      </c>
      <c r="E15" s="8">
        <f t="shared" si="0"/>
        <v>847</v>
      </c>
    </row>
    <row r="16" spans="1:5" ht="15.75" customHeight="1">
      <c r="A16" s="8">
        <v>8</v>
      </c>
      <c r="B16" s="6" t="s">
        <v>23</v>
      </c>
      <c r="C16" s="7">
        <v>0.4</v>
      </c>
      <c r="D16" s="8">
        <v>847</v>
      </c>
      <c r="E16" s="8">
        <f t="shared" si="0"/>
        <v>339</v>
      </c>
    </row>
    <row r="17" spans="1:5" ht="15.75" customHeight="1">
      <c r="A17" s="8">
        <v>9</v>
      </c>
      <c r="B17" s="6" t="s">
        <v>11</v>
      </c>
      <c r="C17" s="7">
        <v>4</v>
      </c>
      <c r="D17" s="8">
        <v>475</v>
      </c>
      <c r="E17" s="8">
        <f t="shared" si="0"/>
        <v>1900</v>
      </c>
    </row>
    <row r="18" spans="1:5" ht="15.75" customHeight="1">
      <c r="A18" s="8">
        <v>10</v>
      </c>
      <c r="B18" s="6" t="s">
        <v>18</v>
      </c>
      <c r="C18" s="7">
        <v>1.5</v>
      </c>
      <c r="D18" s="8">
        <v>599</v>
      </c>
      <c r="E18" s="8">
        <f t="shared" si="0"/>
        <v>899</v>
      </c>
    </row>
    <row r="19" spans="1:5" ht="15.75" customHeight="1">
      <c r="A19" s="8">
        <v>11</v>
      </c>
      <c r="B19" s="6" t="s">
        <v>70</v>
      </c>
      <c r="C19" s="7">
        <v>0.75</v>
      </c>
      <c r="D19" s="8">
        <v>430</v>
      </c>
      <c r="E19" s="8">
        <f t="shared" si="0"/>
        <v>323</v>
      </c>
    </row>
    <row r="20" spans="1:5" ht="15.75" customHeight="1">
      <c r="A20" s="8">
        <v>12</v>
      </c>
      <c r="B20" s="6" t="s">
        <v>19</v>
      </c>
      <c r="C20" s="7">
        <v>1</v>
      </c>
      <c r="D20" s="8">
        <v>430</v>
      </c>
      <c r="E20" s="8">
        <f t="shared" si="0"/>
        <v>430</v>
      </c>
    </row>
    <row r="21" spans="1:5" ht="15.75" customHeight="1">
      <c r="A21" s="8">
        <v>13</v>
      </c>
      <c r="B21" s="6" t="s">
        <v>34</v>
      </c>
      <c r="C21" s="7">
        <v>0.75</v>
      </c>
      <c r="D21" s="8">
        <v>430</v>
      </c>
      <c r="E21" s="8">
        <f t="shared" si="0"/>
        <v>323</v>
      </c>
    </row>
    <row r="22" spans="1:5" ht="15.75" customHeight="1">
      <c r="A22" s="8">
        <v>14</v>
      </c>
      <c r="B22" s="6" t="s">
        <v>139</v>
      </c>
      <c r="C22" s="7">
        <v>3</v>
      </c>
      <c r="D22" s="8">
        <v>475</v>
      </c>
      <c r="E22" s="8">
        <f t="shared" si="0"/>
        <v>1425</v>
      </c>
    </row>
    <row r="23" spans="1:5" ht="15.75" customHeight="1">
      <c r="A23" s="8">
        <v>15</v>
      </c>
      <c r="B23" s="6" t="s">
        <v>8</v>
      </c>
      <c r="C23" s="7">
        <v>0.5</v>
      </c>
      <c r="D23" s="8">
        <v>430</v>
      </c>
      <c r="E23" s="8">
        <f t="shared" si="0"/>
        <v>215</v>
      </c>
    </row>
    <row r="24" spans="1:5" ht="15.75" customHeight="1">
      <c r="A24" s="8">
        <v>16</v>
      </c>
      <c r="B24" s="6" t="s">
        <v>71</v>
      </c>
      <c r="C24" s="7">
        <v>0.25</v>
      </c>
      <c r="D24" s="8">
        <v>430</v>
      </c>
      <c r="E24" s="8">
        <f t="shared" si="0"/>
        <v>108</v>
      </c>
    </row>
    <row r="25" spans="1:5" ht="15.75" customHeight="1">
      <c r="A25" s="15"/>
      <c r="B25" s="13" t="s">
        <v>10</v>
      </c>
      <c r="C25" s="14">
        <f>SUM(C9:C24)</f>
        <v>25.15</v>
      </c>
      <c r="D25" s="12"/>
      <c r="E25" s="15">
        <f>SUM(E9:E24)</f>
        <v>16470</v>
      </c>
    </row>
    <row r="27" spans="2:5" ht="15" customHeight="1">
      <c r="B27" s="119" t="s">
        <v>133</v>
      </c>
      <c r="C27" s="119"/>
      <c r="D27" s="119"/>
      <c r="E27" s="119"/>
    </row>
    <row r="28" spans="2:5" ht="12.75" customHeight="1">
      <c r="B28" s="119"/>
      <c r="C28" s="119"/>
      <c r="D28" s="119"/>
      <c r="E28" s="119"/>
    </row>
    <row r="29" spans="2:5" ht="15">
      <c r="B29" s="119"/>
      <c r="C29" s="119"/>
      <c r="D29" s="119"/>
      <c r="E29" s="119"/>
    </row>
    <row r="30" spans="2:5" ht="15">
      <c r="B30" s="119"/>
      <c r="C30" s="119"/>
      <c r="D30" s="119"/>
      <c r="E30" s="119"/>
    </row>
    <row r="31" spans="2:5" ht="20.25" customHeight="1">
      <c r="B31" s="119"/>
      <c r="C31" s="119"/>
      <c r="D31" s="119"/>
      <c r="E31" s="119"/>
    </row>
  </sheetData>
  <sheetProtection/>
  <mergeCells count="7">
    <mergeCell ref="C1:E1"/>
    <mergeCell ref="C2:E2"/>
    <mergeCell ref="C3:E3"/>
    <mergeCell ref="C4:E4"/>
    <mergeCell ref="B27:E31"/>
    <mergeCell ref="B5:E5"/>
    <mergeCell ref="B6:E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H3" sqref="H3"/>
    </sheetView>
  </sheetViews>
  <sheetFormatPr defaultColWidth="9.140625" defaultRowHeight="15"/>
  <cols>
    <col min="1" max="1" width="6.00390625" style="33" customWidth="1"/>
    <col min="2" max="2" width="36.140625" style="33" customWidth="1"/>
    <col min="3" max="3" width="17.28125" style="33" customWidth="1"/>
    <col min="4" max="4" width="14.28125" style="33" customWidth="1"/>
    <col min="5" max="5" width="18.421875" style="33" customWidth="1"/>
    <col min="6" max="8" width="9.140625" style="33" customWidth="1"/>
  </cols>
  <sheetData>
    <row r="1" spans="1:5" ht="16.5">
      <c r="A1" s="51"/>
      <c r="B1" s="53"/>
      <c r="C1" s="117" t="s">
        <v>157</v>
      </c>
      <c r="D1" s="117"/>
      <c r="E1" s="117"/>
    </row>
    <row r="2" spans="2:5" ht="16.5">
      <c r="B2" s="53"/>
      <c r="C2" s="117" t="s">
        <v>177</v>
      </c>
      <c r="D2" s="117"/>
      <c r="E2" s="117"/>
    </row>
    <row r="3" spans="2:5" ht="16.5">
      <c r="B3" s="53"/>
      <c r="C3" s="117" t="s">
        <v>178</v>
      </c>
      <c r="D3" s="117"/>
      <c r="E3" s="117"/>
    </row>
    <row r="4" spans="3:5" ht="15.75" customHeight="1">
      <c r="C4" s="118"/>
      <c r="D4" s="118"/>
      <c r="E4" s="118"/>
    </row>
    <row r="5" spans="1:7" s="96" customFormat="1" ht="15" customHeight="1">
      <c r="A5" s="97"/>
      <c r="B5" s="97"/>
      <c r="C5" s="118"/>
      <c r="D5" s="118"/>
      <c r="E5" s="118"/>
      <c r="F5" s="97"/>
      <c r="G5" s="97"/>
    </row>
    <row r="6" spans="2:5" ht="16.5">
      <c r="B6" s="121" t="s">
        <v>159</v>
      </c>
      <c r="C6" s="121"/>
      <c r="D6" s="121"/>
      <c r="E6" s="121"/>
    </row>
    <row r="7" spans="2:5" ht="16.5">
      <c r="B7" s="120" t="s">
        <v>58</v>
      </c>
      <c r="C7" s="122"/>
      <c r="D7" s="122"/>
      <c r="E7" s="122"/>
    </row>
    <row r="9" spans="1:5" ht="37.5" customHeight="1">
      <c r="A9" s="16" t="s">
        <v>83</v>
      </c>
      <c r="B9" s="85" t="s">
        <v>0</v>
      </c>
      <c r="C9" s="85" t="s">
        <v>1</v>
      </c>
      <c r="D9" s="16" t="s">
        <v>87</v>
      </c>
      <c r="E9" s="16" t="s">
        <v>88</v>
      </c>
    </row>
    <row r="10" spans="1:5" ht="15.75" customHeight="1">
      <c r="A10" s="12">
        <v>1</v>
      </c>
      <c r="B10" s="19" t="s">
        <v>78</v>
      </c>
      <c r="C10" s="7">
        <v>8</v>
      </c>
      <c r="D10" s="86">
        <v>790</v>
      </c>
      <c r="E10" s="86">
        <f aca="true" t="shared" si="0" ref="E10:E26">ROUND(C10*D10,0)</f>
        <v>6320</v>
      </c>
    </row>
    <row r="11" spans="1:8" s="34" customFormat="1" ht="15.75" customHeight="1">
      <c r="A11" s="12">
        <v>2</v>
      </c>
      <c r="B11" s="19" t="s">
        <v>15</v>
      </c>
      <c r="C11" s="7">
        <v>1</v>
      </c>
      <c r="D11" s="86">
        <v>790</v>
      </c>
      <c r="E11" s="86">
        <f t="shared" si="0"/>
        <v>790</v>
      </c>
      <c r="F11" s="58"/>
      <c r="G11" s="58"/>
      <c r="H11" s="58"/>
    </row>
    <row r="12" spans="1:8" s="34" customFormat="1" ht="15.75">
      <c r="A12" s="12">
        <v>3</v>
      </c>
      <c r="B12" s="19" t="s">
        <v>16</v>
      </c>
      <c r="C12" s="7">
        <v>0.5</v>
      </c>
      <c r="D12" s="86">
        <v>874</v>
      </c>
      <c r="E12" s="86">
        <f t="shared" si="0"/>
        <v>437</v>
      </c>
      <c r="F12" s="58"/>
      <c r="G12" s="58"/>
      <c r="H12" s="58"/>
    </row>
    <row r="13" spans="1:8" s="34" customFormat="1" ht="15.75" customHeight="1">
      <c r="A13" s="12">
        <v>4</v>
      </c>
      <c r="B13" s="19" t="s">
        <v>20</v>
      </c>
      <c r="C13" s="7">
        <v>0.5</v>
      </c>
      <c r="D13" s="86">
        <v>790</v>
      </c>
      <c r="E13" s="86">
        <f t="shared" si="0"/>
        <v>395</v>
      </c>
      <c r="F13" s="58"/>
      <c r="G13" s="58"/>
      <c r="H13" s="58"/>
    </row>
    <row r="14" spans="1:8" s="34" customFormat="1" ht="15.75" customHeight="1">
      <c r="A14" s="12">
        <v>5</v>
      </c>
      <c r="B14" s="19" t="s">
        <v>52</v>
      </c>
      <c r="C14" s="7">
        <v>0.5</v>
      </c>
      <c r="D14" s="86">
        <v>790</v>
      </c>
      <c r="E14" s="86">
        <f t="shared" si="0"/>
        <v>395</v>
      </c>
      <c r="F14" s="58"/>
      <c r="G14" s="58"/>
      <c r="H14" s="58"/>
    </row>
    <row r="15" spans="1:8" s="34" customFormat="1" ht="15.75">
      <c r="A15" s="12">
        <v>6</v>
      </c>
      <c r="B15" s="19" t="s">
        <v>79</v>
      </c>
      <c r="C15" s="7">
        <v>1</v>
      </c>
      <c r="D15" s="86">
        <v>929</v>
      </c>
      <c r="E15" s="86">
        <f t="shared" si="0"/>
        <v>929</v>
      </c>
      <c r="F15" s="58"/>
      <c r="G15" s="58"/>
      <c r="H15" s="58"/>
    </row>
    <row r="16" spans="1:8" s="34" customFormat="1" ht="15.75" customHeight="1">
      <c r="A16" s="12">
        <v>7</v>
      </c>
      <c r="B16" s="19" t="s">
        <v>23</v>
      </c>
      <c r="C16" s="7">
        <v>0.5</v>
      </c>
      <c r="D16" s="86">
        <v>847</v>
      </c>
      <c r="E16" s="86">
        <f t="shared" si="0"/>
        <v>424</v>
      </c>
      <c r="F16" s="58"/>
      <c r="G16" s="58"/>
      <c r="H16" s="58"/>
    </row>
    <row r="17" spans="1:8" s="34" customFormat="1" ht="15.75" customHeight="1">
      <c r="A17" s="12">
        <v>8</v>
      </c>
      <c r="B17" s="6" t="s">
        <v>69</v>
      </c>
      <c r="C17" s="7">
        <v>1</v>
      </c>
      <c r="D17" s="86">
        <v>847</v>
      </c>
      <c r="E17" s="86">
        <f t="shared" si="0"/>
        <v>847</v>
      </c>
      <c r="F17" s="58"/>
      <c r="G17" s="58"/>
      <c r="H17" s="58"/>
    </row>
    <row r="18" spans="1:8" s="34" customFormat="1" ht="15.75" customHeight="1">
      <c r="A18" s="12">
        <v>9</v>
      </c>
      <c r="B18" s="19" t="s">
        <v>80</v>
      </c>
      <c r="C18" s="7">
        <v>4.25</v>
      </c>
      <c r="D18" s="86">
        <v>475</v>
      </c>
      <c r="E18" s="86">
        <f t="shared" si="0"/>
        <v>2019</v>
      </c>
      <c r="F18" s="58"/>
      <c r="G18" s="58"/>
      <c r="H18" s="58"/>
    </row>
    <row r="19" spans="1:8" s="34" customFormat="1" ht="15.75" customHeight="1">
      <c r="A19" s="12">
        <v>10</v>
      </c>
      <c r="B19" s="6" t="s">
        <v>139</v>
      </c>
      <c r="C19" s="7">
        <v>3</v>
      </c>
      <c r="D19" s="86">
        <v>475</v>
      </c>
      <c r="E19" s="86">
        <f t="shared" si="0"/>
        <v>1425</v>
      </c>
      <c r="F19" s="58"/>
      <c r="G19" s="58"/>
      <c r="H19" s="58"/>
    </row>
    <row r="20" spans="1:8" s="34" customFormat="1" ht="15.75" customHeight="1">
      <c r="A20" s="12">
        <v>11</v>
      </c>
      <c r="B20" s="19" t="s">
        <v>12</v>
      </c>
      <c r="C20" s="7">
        <v>1</v>
      </c>
      <c r="D20" s="86">
        <v>599</v>
      </c>
      <c r="E20" s="86">
        <f t="shared" si="0"/>
        <v>599</v>
      </c>
      <c r="F20" s="58"/>
      <c r="G20" s="58"/>
      <c r="H20" s="58"/>
    </row>
    <row r="21" spans="1:8" s="34" customFormat="1" ht="15.75" customHeight="1">
      <c r="A21" s="12">
        <v>12</v>
      </c>
      <c r="B21" s="19" t="s">
        <v>18</v>
      </c>
      <c r="C21" s="7">
        <v>0.75</v>
      </c>
      <c r="D21" s="86">
        <v>599</v>
      </c>
      <c r="E21" s="86">
        <f t="shared" si="0"/>
        <v>449</v>
      </c>
      <c r="F21" s="58"/>
      <c r="G21" s="58"/>
      <c r="H21" s="58"/>
    </row>
    <row r="22" spans="1:8" s="34" customFormat="1" ht="15.75" customHeight="1">
      <c r="A22" s="12">
        <v>13</v>
      </c>
      <c r="B22" s="6" t="s">
        <v>70</v>
      </c>
      <c r="C22" s="7">
        <v>0.5</v>
      </c>
      <c r="D22" s="86">
        <v>430</v>
      </c>
      <c r="E22" s="86">
        <f t="shared" si="0"/>
        <v>215</v>
      </c>
      <c r="F22" s="58"/>
      <c r="G22" s="58"/>
      <c r="H22" s="58"/>
    </row>
    <row r="23" spans="1:8" s="34" customFormat="1" ht="15.75" customHeight="1">
      <c r="A23" s="12">
        <v>14</v>
      </c>
      <c r="B23" s="19" t="s">
        <v>8</v>
      </c>
      <c r="C23" s="7">
        <v>1</v>
      </c>
      <c r="D23" s="86">
        <v>430</v>
      </c>
      <c r="E23" s="86">
        <f t="shared" si="0"/>
        <v>430</v>
      </c>
      <c r="F23" s="58"/>
      <c r="G23" s="58"/>
      <c r="H23" s="58"/>
    </row>
    <row r="24" spans="1:8" s="34" customFormat="1" ht="15.75" customHeight="1">
      <c r="A24" s="12">
        <v>15</v>
      </c>
      <c r="B24" s="19" t="s">
        <v>7</v>
      </c>
      <c r="C24" s="7">
        <v>1.5</v>
      </c>
      <c r="D24" s="86">
        <v>430</v>
      </c>
      <c r="E24" s="86">
        <f t="shared" si="0"/>
        <v>645</v>
      </c>
      <c r="F24" s="58"/>
      <c r="G24" s="58"/>
      <c r="H24" s="58"/>
    </row>
    <row r="25" spans="1:8" s="34" customFormat="1" ht="15.75" customHeight="1">
      <c r="A25" s="12">
        <v>16</v>
      </c>
      <c r="B25" s="6" t="s">
        <v>71</v>
      </c>
      <c r="C25" s="7">
        <v>0.5</v>
      </c>
      <c r="D25" s="86">
        <v>430</v>
      </c>
      <c r="E25" s="86">
        <f t="shared" si="0"/>
        <v>215</v>
      </c>
      <c r="F25" s="58"/>
      <c r="G25" s="58"/>
      <c r="H25" s="58"/>
    </row>
    <row r="26" spans="1:8" s="34" customFormat="1" ht="15.75" customHeight="1">
      <c r="A26" s="12">
        <v>17</v>
      </c>
      <c r="B26" s="6" t="s">
        <v>19</v>
      </c>
      <c r="C26" s="7">
        <v>1</v>
      </c>
      <c r="D26" s="86">
        <v>430</v>
      </c>
      <c r="E26" s="86">
        <f t="shared" si="0"/>
        <v>430</v>
      </c>
      <c r="F26" s="58"/>
      <c r="G26" s="58"/>
      <c r="H26" s="58"/>
    </row>
    <row r="27" spans="1:8" s="34" customFormat="1" ht="15.75" customHeight="1">
      <c r="A27" s="87"/>
      <c r="B27" s="21" t="s">
        <v>44</v>
      </c>
      <c r="C27" s="14">
        <f>SUM(C10:C26)</f>
        <v>26.5</v>
      </c>
      <c r="D27" s="16"/>
      <c r="E27" s="15">
        <f>SUM(E10:E26)</f>
        <v>16964</v>
      </c>
      <c r="F27" s="58"/>
      <c r="G27" s="58"/>
      <c r="H27" s="58"/>
    </row>
    <row r="29" spans="2:5" ht="15" customHeight="1">
      <c r="B29" s="119" t="s">
        <v>133</v>
      </c>
      <c r="C29" s="119"/>
      <c r="D29" s="119"/>
      <c r="E29" s="119"/>
    </row>
    <row r="30" spans="2:5" ht="15">
      <c r="B30" s="119"/>
      <c r="C30" s="119"/>
      <c r="D30" s="119"/>
      <c r="E30" s="119"/>
    </row>
    <row r="31" spans="2:5" ht="15">
      <c r="B31" s="119"/>
      <c r="C31" s="119"/>
      <c r="D31" s="119"/>
      <c r="E31" s="119"/>
    </row>
    <row r="32" spans="2:5" ht="15">
      <c r="B32" s="119"/>
      <c r="C32" s="119"/>
      <c r="D32" s="119"/>
      <c r="E32" s="119"/>
    </row>
    <row r="33" spans="2:5" ht="19.5" customHeight="1">
      <c r="B33" s="119"/>
      <c r="C33" s="119"/>
      <c r="D33" s="119"/>
      <c r="E33" s="119"/>
    </row>
  </sheetData>
  <sheetProtection/>
  <mergeCells count="8">
    <mergeCell ref="C1:E1"/>
    <mergeCell ref="C2:E2"/>
    <mergeCell ref="C3:E3"/>
    <mergeCell ref="C4:E4"/>
    <mergeCell ref="C5:E5"/>
    <mergeCell ref="B29:E33"/>
    <mergeCell ref="B6:E6"/>
    <mergeCell ref="B7:E7"/>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G31"/>
  <sheetViews>
    <sheetView zoomScalePageLayoutView="0" workbookViewId="0" topLeftCell="A1">
      <selection activeCell="B6" sqref="B6:E6"/>
    </sheetView>
  </sheetViews>
  <sheetFormatPr defaultColWidth="9.140625" defaultRowHeight="15"/>
  <cols>
    <col min="1" max="1" width="6.140625" style="0" customWidth="1"/>
    <col min="2" max="2" width="31.7109375" style="0" customWidth="1"/>
    <col min="3" max="3" width="14.140625" style="0" customWidth="1"/>
    <col min="4" max="4" width="15.421875" style="0" customWidth="1"/>
    <col min="5" max="5" width="18.00390625" style="0" customWidth="1"/>
  </cols>
  <sheetData>
    <row r="1" spans="1:5" ht="16.5">
      <c r="A1" s="49"/>
      <c r="B1" s="50"/>
      <c r="C1" s="117" t="s">
        <v>100</v>
      </c>
      <c r="D1" s="117"/>
      <c r="E1" s="117"/>
    </row>
    <row r="2" spans="1:5" ht="16.5">
      <c r="A2" s="4"/>
      <c r="B2" s="50"/>
      <c r="C2" s="117" t="s">
        <v>177</v>
      </c>
      <c r="D2" s="117"/>
      <c r="E2" s="117"/>
    </row>
    <row r="3" spans="1:5" ht="16.5">
      <c r="A3" s="4"/>
      <c r="B3" s="50"/>
      <c r="C3" s="117" t="s">
        <v>178</v>
      </c>
      <c r="D3" s="117"/>
      <c r="E3" s="117"/>
    </row>
    <row r="4" spans="3:5" ht="15">
      <c r="C4" s="118"/>
      <c r="D4" s="118"/>
      <c r="E4" s="118"/>
    </row>
    <row r="5" spans="1:5" s="96" customFormat="1" ht="19.5" customHeight="1">
      <c r="A5" s="1"/>
      <c r="B5" s="124" t="s">
        <v>160</v>
      </c>
      <c r="C5" s="124"/>
      <c r="D5" s="124"/>
      <c r="E5" s="124"/>
    </row>
    <row r="6" spans="1:5" s="96" customFormat="1" ht="16.5">
      <c r="A6" s="39"/>
      <c r="B6" s="123" t="s">
        <v>63</v>
      </c>
      <c r="C6" s="123"/>
      <c r="D6" s="123"/>
      <c r="E6" s="123"/>
    </row>
    <row r="7" s="96" customFormat="1" ht="15.75" customHeight="1"/>
    <row r="8" spans="1:5" s="96" customFormat="1" ht="35.25" customHeight="1">
      <c r="A8" s="16" t="s">
        <v>83</v>
      </c>
      <c r="B8" s="16" t="s">
        <v>0</v>
      </c>
      <c r="C8" s="16" t="s">
        <v>1</v>
      </c>
      <c r="D8" s="16" t="s">
        <v>87</v>
      </c>
      <c r="E8" s="16" t="s">
        <v>88</v>
      </c>
    </row>
    <row r="9" spans="1:5" s="96" customFormat="1" ht="15.75">
      <c r="A9" s="8">
        <v>1</v>
      </c>
      <c r="B9" s="6" t="s">
        <v>78</v>
      </c>
      <c r="C9" s="7">
        <v>8</v>
      </c>
      <c r="D9" s="8">
        <v>790</v>
      </c>
      <c r="E9" s="8">
        <f aca="true" t="shared" si="0" ref="E9:E24">ROUND(C9*D9,)</f>
        <v>6320</v>
      </c>
    </row>
    <row r="10" spans="1:5" s="96" customFormat="1" ht="31.5">
      <c r="A10" s="8">
        <v>2</v>
      </c>
      <c r="B10" s="6" t="s">
        <v>15</v>
      </c>
      <c r="C10" s="7">
        <v>1</v>
      </c>
      <c r="D10" s="8">
        <v>790</v>
      </c>
      <c r="E10" s="8">
        <f t="shared" si="0"/>
        <v>790</v>
      </c>
    </row>
    <row r="11" spans="1:5" s="96" customFormat="1" ht="15.75">
      <c r="A11" s="8">
        <v>3</v>
      </c>
      <c r="B11" s="6" t="s">
        <v>51</v>
      </c>
      <c r="C11" s="7">
        <v>1</v>
      </c>
      <c r="D11" s="8">
        <v>790</v>
      </c>
      <c r="E11" s="8">
        <f t="shared" si="0"/>
        <v>790</v>
      </c>
    </row>
    <row r="12" spans="1:5" s="96" customFormat="1" ht="27" customHeight="1">
      <c r="A12" s="8">
        <v>4</v>
      </c>
      <c r="B12" s="6" t="s">
        <v>72</v>
      </c>
      <c r="C12" s="7">
        <v>1</v>
      </c>
      <c r="D12" s="8">
        <v>790</v>
      </c>
      <c r="E12" s="8">
        <f t="shared" si="0"/>
        <v>790</v>
      </c>
    </row>
    <row r="13" spans="1:5" s="96" customFormat="1" ht="15.75">
      <c r="A13" s="8">
        <v>5</v>
      </c>
      <c r="B13" s="6" t="s">
        <v>16</v>
      </c>
      <c r="C13" s="7">
        <v>1</v>
      </c>
      <c r="D13" s="8">
        <v>874</v>
      </c>
      <c r="E13" s="8">
        <f t="shared" si="0"/>
        <v>874</v>
      </c>
    </row>
    <row r="14" spans="1:7" s="96" customFormat="1" ht="15.75">
      <c r="A14" s="8">
        <v>6</v>
      </c>
      <c r="B14" s="6" t="s">
        <v>17</v>
      </c>
      <c r="C14" s="7">
        <v>1</v>
      </c>
      <c r="D14" s="8">
        <v>929</v>
      </c>
      <c r="E14" s="8">
        <f t="shared" si="0"/>
        <v>929</v>
      </c>
      <c r="F14"/>
      <c r="G14"/>
    </row>
    <row r="15" spans="1:5" s="97" customFormat="1" ht="15.75">
      <c r="A15" s="8">
        <v>7</v>
      </c>
      <c r="B15" s="6" t="s">
        <v>23</v>
      </c>
      <c r="C15" s="7">
        <v>0.5</v>
      </c>
      <c r="D15" s="8">
        <v>847</v>
      </c>
      <c r="E15" s="8">
        <f t="shared" si="0"/>
        <v>424</v>
      </c>
    </row>
    <row r="16" spans="1:5" s="97" customFormat="1" ht="15.75">
      <c r="A16" s="8">
        <v>8</v>
      </c>
      <c r="B16" s="6" t="s">
        <v>69</v>
      </c>
      <c r="C16" s="7">
        <v>1</v>
      </c>
      <c r="D16" s="8">
        <v>847</v>
      </c>
      <c r="E16" s="8">
        <f t="shared" si="0"/>
        <v>847</v>
      </c>
    </row>
    <row r="17" spans="1:5" s="97" customFormat="1" ht="15.75">
      <c r="A17" s="8">
        <v>9</v>
      </c>
      <c r="B17" s="6" t="s">
        <v>11</v>
      </c>
      <c r="C17" s="7">
        <v>4</v>
      </c>
      <c r="D17" s="8">
        <v>475</v>
      </c>
      <c r="E17" s="8">
        <f t="shared" si="0"/>
        <v>1900</v>
      </c>
    </row>
    <row r="18" spans="1:5" s="97" customFormat="1" ht="15.75">
      <c r="A18" s="8">
        <v>10</v>
      </c>
      <c r="B18" s="6" t="s">
        <v>18</v>
      </c>
      <c r="C18" s="7">
        <v>2</v>
      </c>
      <c r="D18" s="8">
        <v>599</v>
      </c>
      <c r="E18" s="8">
        <f t="shared" si="0"/>
        <v>1198</v>
      </c>
    </row>
    <row r="19" spans="1:5" s="97" customFormat="1" ht="15.75">
      <c r="A19" s="8">
        <v>11</v>
      </c>
      <c r="B19" s="6" t="s">
        <v>70</v>
      </c>
      <c r="C19" s="7">
        <v>0.75</v>
      </c>
      <c r="D19" s="8">
        <v>430</v>
      </c>
      <c r="E19" s="8">
        <f t="shared" si="0"/>
        <v>323</v>
      </c>
    </row>
    <row r="20" spans="1:5" s="97" customFormat="1" ht="15.75">
      <c r="A20" s="8">
        <v>12</v>
      </c>
      <c r="B20" s="6" t="s">
        <v>19</v>
      </c>
      <c r="C20" s="7">
        <v>1</v>
      </c>
      <c r="D20" s="8">
        <v>430</v>
      </c>
      <c r="E20" s="8">
        <f t="shared" si="0"/>
        <v>430</v>
      </c>
    </row>
    <row r="21" spans="1:5" s="97" customFormat="1" ht="15.75">
      <c r="A21" s="8">
        <v>13</v>
      </c>
      <c r="B21" s="6" t="s">
        <v>7</v>
      </c>
      <c r="C21" s="7">
        <v>1</v>
      </c>
      <c r="D21" s="8">
        <v>430</v>
      </c>
      <c r="E21" s="8">
        <f t="shared" si="0"/>
        <v>430</v>
      </c>
    </row>
    <row r="22" spans="1:5" s="97" customFormat="1" ht="15.75">
      <c r="A22" s="8">
        <v>14</v>
      </c>
      <c r="B22" s="6" t="s">
        <v>139</v>
      </c>
      <c r="C22" s="7">
        <v>3</v>
      </c>
      <c r="D22" s="8">
        <v>475</v>
      </c>
      <c r="E22" s="8">
        <f t="shared" si="0"/>
        <v>1425</v>
      </c>
    </row>
    <row r="23" spans="1:5" s="97" customFormat="1" ht="15.75">
      <c r="A23" s="8">
        <v>15</v>
      </c>
      <c r="B23" s="6" t="s">
        <v>8</v>
      </c>
      <c r="C23" s="7">
        <v>1</v>
      </c>
      <c r="D23" s="8">
        <v>430</v>
      </c>
      <c r="E23" s="8">
        <f t="shared" si="0"/>
        <v>430</v>
      </c>
    </row>
    <row r="24" spans="1:5" s="97" customFormat="1" ht="15.75">
      <c r="A24" s="8">
        <v>16</v>
      </c>
      <c r="B24" s="6" t="s">
        <v>71</v>
      </c>
      <c r="C24" s="7">
        <v>1</v>
      </c>
      <c r="D24" s="8">
        <v>430</v>
      </c>
      <c r="E24" s="8">
        <f t="shared" si="0"/>
        <v>430</v>
      </c>
    </row>
    <row r="25" spans="1:5" s="97" customFormat="1" ht="15.75">
      <c r="A25" s="15"/>
      <c r="B25" s="13" t="s">
        <v>10</v>
      </c>
      <c r="C25" s="14">
        <f>SUM(C9:C24)</f>
        <v>28.25</v>
      </c>
      <c r="D25" s="16"/>
      <c r="E25" s="15">
        <f>SUM(E9:E24)</f>
        <v>18330</v>
      </c>
    </row>
    <row r="26" spans="1:5" s="97" customFormat="1" ht="15">
      <c r="A26" s="68"/>
      <c r="B26" s="68"/>
      <c r="C26" s="68"/>
      <c r="D26" s="68"/>
      <c r="E26" s="68"/>
    </row>
    <row r="27" spans="1:5" s="97" customFormat="1" ht="15" customHeight="1">
      <c r="A27" s="68"/>
      <c r="B27" s="119" t="s">
        <v>133</v>
      </c>
      <c r="C27" s="119"/>
      <c r="D27" s="119"/>
      <c r="E27" s="119"/>
    </row>
    <row r="28" spans="1:5" s="97" customFormat="1" ht="15">
      <c r="A28" s="68"/>
      <c r="B28" s="119"/>
      <c r="C28" s="119"/>
      <c r="D28" s="119"/>
      <c r="E28" s="119"/>
    </row>
    <row r="29" spans="1:5" s="97" customFormat="1" ht="15">
      <c r="A29" s="68"/>
      <c r="B29" s="119"/>
      <c r="C29" s="119"/>
      <c r="D29" s="119"/>
      <c r="E29" s="119"/>
    </row>
    <row r="30" spans="1:5" s="97" customFormat="1" ht="15">
      <c r="A30" s="68"/>
      <c r="B30" s="119"/>
      <c r="C30" s="119"/>
      <c r="D30" s="119"/>
      <c r="E30" s="119"/>
    </row>
    <row r="31" spans="1:7" s="96" customFormat="1" ht="21" customHeight="1">
      <c r="A31" s="69"/>
      <c r="B31" s="119"/>
      <c r="C31" s="119"/>
      <c r="D31" s="119"/>
      <c r="E31" s="119"/>
      <c r="F31"/>
      <c r="G31"/>
    </row>
  </sheetData>
  <sheetProtection/>
  <mergeCells count="7">
    <mergeCell ref="B27:E31"/>
    <mergeCell ref="C1:E1"/>
    <mergeCell ref="C2:E2"/>
    <mergeCell ref="C3:E3"/>
    <mergeCell ref="C4:E4"/>
    <mergeCell ref="B6:E6"/>
    <mergeCell ref="B5:E5"/>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E33"/>
  <sheetViews>
    <sheetView zoomScalePageLayoutView="0" workbookViewId="0" topLeftCell="A1">
      <selection activeCell="C4" sqref="C4:E4"/>
    </sheetView>
  </sheetViews>
  <sheetFormatPr defaultColWidth="9.140625" defaultRowHeight="15"/>
  <cols>
    <col min="1" max="1" width="6.28125" style="33" customWidth="1"/>
    <col min="2" max="2" width="32.8515625" style="33" customWidth="1"/>
    <col min="3" max="3" width="20.28125" style="33" customWidth="1"/>
    <col min="4" max="4" width="15.8515625" style="33" customWidth="1"/>
    <col min="5" max="5" width="15.57421875" style="33" customWidth="1"/>
    <col min="6" max="10" width="9.140625" style="33" customWidth="1"/>
  </cols>
  <sheetData>
    <row r="1" spans="1:5" ht="16.5">
      <c r="A1" s="51"/>
      <c r="B1" s="53"/>
      <c r="C1" s="117" t="s">
        <v>101</v>
      </c>
      <c r="D1" s="117"/>
      <c r="E1" s="117"/>
    </row>
    <row r="2" spans="1:5" ht="16.5">
      <c r="A2" s="52"/>
      <c r="B2" s="53"/>
      <c r="C2" s="117" t="s">
        <v>177</v>
      </c>
      <c r="D2" s="117"/>
      <c r="E2" s="117"/>
    </row>
    <row r="3" spans="1:5" ht="16.5">
      <c r="A3" s="52"/>
      <c r="B3" s="53"/>
      <c r="C3" s="117" t="s">
        <v>178</v>
      </c>
      <c r="D3" s="117"/>
      <c r="E3" s="117"/>
    </row>
    <row r="4" spans="3:5" ht="15">
      <c r="C4" s="118"/>
      <c r="D4" s="118"/>
      <c r="E4" s="118"/>
    </row>
    <row r="5" spans="1:5" ht="17.25" customHeight="1">
      <c r="A5" s="59"/>
      <c r="B5" s="121" t="s">
        <v>161</v>
      </c>
      <c r="C5" s="121"/>
      <c r="D5" s="121"/>
      <c r="E5" s="121"/>
    </row>
    <row r="6" spans="1:5" ht="16.5">
      <c r="A6" s="55"/>
      <c r="B6" s="120" t="s">
        <v>58</v>
      </c>
      <c r="C6" s="120"/>
      <c r="D6" s="120"/>
      <c r="E6" s="120"/>
    </row>
    <row r="7" ht="15.75" customHeight="1"/>
    <row r="8" spans="1:5" ht="34.5" customHeight="1">
      <c r="A8" s="16" t="s">
        <v>83</v>
      </c>
      <c r="B8" s="16" t="s">
        <v>0</v>
      </c>
      <c r="C8" s="16" t="s">
        <v>1</v>
      </c>
      <c r="D8" s="16" t="s">
        <v>87</v>
      </c>
      <c r="E8" s="16" t="s">
        <v>88</v>
      </c>
    </row>
    <row r="9" spans="1:5" ht="15.75">
      <c r="A9" s="8">
        <v>1</v>
      </c>
      <c r="B9" s="40" t="s">
        <v>78</v>
      </c>
      <c r="C9" s="35">
        <v>20</v>
      </c>
      <c r="D9" s="8">
        <v>790</v>
      </c>
      <c r="E9" s="8">
        <f aca="true" t="shared" si="0" ref="E9:E26">ROUND(C9*D9,0)</f>
        <v>15800</v>
      </c>
    </row>
    <row r="10" spans="1:5" ht="31.5">
      <c r="A10" s="8">
        <v>2</v>
      </c>
      <c r="B10" s="40" t="s">
        <v>15</v>
      </c>
      <c r="C10" s="35">
        <v>1.6</v>
      </c>
      <c r="D10" s="8">
        <v>790</v>
      </c>
      <c r="E10" s="8">
        <f t="shared" si="0"/>
        <v>1264</v>
      </c>
    </row>
    <row r="11" spans="1:5" ht="30" customHeight="1">
      <c r="A11" s="8">
        <v>3</v>
      </c>
      <c r="B11" s="6" t="s">
        <v>52</v>
      </c>
      <c r="C11" s="7">
        <v>1</v>
      </c>
      <c r="D11" s="8">
        <v>790</v>
      </c>
      <c r="E11" s="8">
        <f>ROUND(C11*D11,0)</f>
        <v>790</v>
      </c>
    </row>
    <row r="12" spans="1:5" ht="15.75">
      <c r="A12" s="8">
        <v>4</v>
      </c>
      <c r="B12" s="40" t="s">
        <v>51</v>
      </c>
      <c r="C12" s="35">
        <v>2.4</v>
      </c>
      <c r="D12" s="8">
        <v>790</v>
      </c>
      <c r="E12" s="8">
        <f t="shared" si="0"/>
        <v>1896</v>
      </c>
    </row>
    <row r="13" spans="1:5" ht="15.75">
      <c r="A13" s="8">
        <v>5</v>
      </c>
      <c r="B13" s="6" t="s">
        <v>16</v>
      </c>
      <c r="C13" s="7">
        <v>1</v>
      </c>
      <c r="D13" s="8">
        <v>874</v>
      </c>
      <c r="E13" s="8">
        <f t="shared" si="0"/>
        <v>874</v>
      </c>
    </row>
    <row r="14" spans="1:5" ht="15.75">
      <c r="A14" s="8">
        <v>6</v>
      </c>
      <c r="B14" s="6" t="s">
        <v>21</v>
      </c>
      <c r="C14" s="7">
        <v>1</v>
      </c>
      <c r="D14" s="8">
        <v>929</v>
      </c>
      <c r="E14" s="8">
        <f t="shared" si="0"/>
        <v>929</v>
      </c>
    </row>
    <row r="15" spans="1:5" ht="15.75">
      <c r="A15" s="8">
        <v>7</v>
      </c>
      <c r="B15" s="6" t="s">
        <v>23</v>
      </c>
      <c r="C15" s="7">
        <v>1</v>
      </c>
      <c r="D15" s="8">
        <v>847</v>
      </c>
      <c r="E15" s="8">
        <f t="shared" si="0"/>
        <v>847</v>
      </c>
    </row>
    <row r="16" spans="1:5" ht="15.75">
      <c r="A16" s="8">
        <v>8</v>
      </c>
      <c r="B16" s="6" t="s">
        <v>69</v>
      </c>
      <c r="C16" s="7">
        <v>1</v>
      </c>
      <c r="D16" s="8">
        <v>847</v>
      </c>
      <c r="E16" s="8">
        <f t="shared" si="0"/>
        <v>847</v>
      </c>
    </row>
    <row r="17" spans="1:5" ht="15.75">
      <c r="A17" s="8">
        <v>9</v>
      </c>
      <c r="B17" s="40" t="s">
        <v>11</v>
      </c>
      <c r="C17" s="35">
        <v>10</v>
      </c>
      <c r="D17" s="8">
        <v>475</v>
      </c>
      <c r="E17" s="8">
        <f t="shared" si="0"/>
        <v>4750</v>
      </c>
    </row>
    <row r="18" spans="1:5" ht="15.75">
      <c r="A18" s="8">
        <v>10</v>
      </c>
      <c r="B18" s="6" t="s">
        <v>12</v>
      </c>
      <c r="C18" s="7">
        <v>1</v>
      </c>
      <c r="D18" s="8">
        <v>599</v>
      </c>
      <c r="E18" s="8">
        <f t="shared" si="0"/>
        <v>599</v>
      </c>
    </row>
    <row r="19" spans="1:5" ht="15.75">
      <c r="A19" s="8">
        <v>11</v>
      </c>
      <c r="B19" s="6" t="s">
        <v>18</v>
      </c>
      <c r="C19" s="7">
        <v>1</v>
      </c>
      <c r="D19" s="8">
        <v>599</v>
      </c>
      <c r="E19" s="8">
        <f t="shared" si="0"/>
        <v>599</v>
      </c>
    </row>
    <row r="20" spans="1:5" ht="15.75">
      <c r="A20" s="8">
        <v>12</v>
      </c>
      <c r="B20" s="6" t="s">
        <v>70</v>
      </c>
      <c r="C20" s="7">
        <v>1.9</v>
      </c>
      <c r="D20" s="8">
        <v>430</v>
      </c>
      <c r="E20" s="8">
        <f t="shared" si="0"/>
        <v>817</v>
      </c>
    </row>
    <row r="21" spans="1:5" ht="15.75">
      <c r="A21" s="8">
        <v>13</v>
      </c>
      <c r="B21" s="6" t="s">
        <v>22</v>
      </c>
      <c r="C21" s="7">
        <v>0.8</v>
      </c>
      <c r="D21" s="8">
        <v>499</v>
      </c>
      <c r="E21" s="8">
        <f t="shared" si="0"/>
        <v>399</v>
      </c>
    </row>
    <row r="22" spans="1:5" ht="15.75">
      <c r="A22" s="8">
        <v>14</v>
      </c>
      <c r="B22" s="6" t="s">
        <v>19</v>
      </c>
      <c r="C22" s="7">
        <v>0.9</v>
      </c>
      <c r="D22" s="8">
        <v>430</v>
      </c>
      <c r="E22" s="8">
        <f t="shared" si="0"/>
        <v>387</v>
      </c>
    </row>
    <row r="23" spans="1:5" ht="15.75">
      <c r="A23" s="8">
        <v>15</v>
      </c>
      <c r="B23" s="6" t="s">
        <v>7</v>
      </c>
      <c r="C23" s="7">
        <v>0.9</v>
      </c>
      <c r="D23" s="8">
        <v>430</v>
      </c>
      <c r="E23" s="8">
        <f t="shared" si="0"/>
        <v>387</v>
      </c>
    </row>
    <row r="24" spans="1:5" ht="15.75">
      <c r="A24" s="8">
        <v>16</v>
      </c>
      <c r="B24" s="6" t="s">
        <v>139</v>
      </c>
      <c r="C24" s="7">
        <v>3</v>
      </c>
      <c r="D24" s="8">
        <v>475</v>
      </c>
      <c r="E24" s="8">
        <f t="shared" si="0"/>
        <v>1425</v>
      </c>
    </row>
    <row r="25" spans="1:5" ht="15.75">
      <c r="A25" s="8">
        <v>17</v>
      </c>
      <c r="B25" s="6" t="s">
        <v>8</v>
      </c>
      <c r="C25" s="7">
        <v>1.8</v>
      </c>
      <c r="D25" s="8">
        <v>430</v>
      </c>
      <c r="E25" s="8">
        <f t="shared" si="0"/>
        <v>774</v>
      </c>
    </row>
    <row r="26" spans="1:5" ht="15.75">
      <c r="A26" s="8">
        <v>18</v>
      </c>
      <c r="B26" s="6" t="s">
        <v>71</v>
      </c>
      <c r="C26" s="7">
        <v>1</v>
      </c>
      <c r="D26" s="8">
        <v>430</v>
      </c>
      <c r="E26" s="8">
        <f t="shared" si="0"/>
        <v>430</v>
      </c>
    </row>
    <row r="27" spans="1:5" ht="15.75">
      <c r="A27" s="15"/>
      <c r="B27" s="13" t="s">
        <v>10</v>
      </c>
      <c r="C27" s="14">
        <f>SUM(C8:C26)</f>
        <v>51.29999999999999</v>
      </c>
      <c r="D27" s="14"/>
      <c r="E27" s="15">
        <f>SUM(E9:E26)</f>
        <v>33814</v>
      </c>
    </row>
    <row r="29" spans="2:5" ht="15" customHeight="1">
      <c r="B29" s="119" t="s">
        <v>133</v>
      </c>
      <c r="C29" s="119"/>
      <c r="D29" s="119"/>
      <c r="E29" s="119"/>
    </row>
    <row r="30" spans="2:5" ht="15">
      <c r="B30" s="119"/>
      <c r="C30" s="119"/>
      <c r="D30" s="119"/>
      <c r="E30" s="119"/>
    </row>
    <row r="31" spans="2:5" ht="15">
      <c r="B31" s="119"/>
      <c r="C31" s="119"/>
      <c r="D31" s="119"/>
      <c r="E31" s="119"/>
    </row>
    <row r="32" spans="2:5" ht="15">
      <c r="B32" s="119"/>
      <c r="C32" s="119"/>
      <c r="D32" s="119"/>
      <c r="E32" s="119"/>
    </row>
    <row r="33" spans="2:5" ht="20.25" customHeight="1">
      <c r="B33" s="119"/>
      <c r="C33" s="119"/>
      <c r="D33" s="119"/>
      <c r="E33" s="119"/>
    </row>
  </sheetData>
  <sheetProtection/>
  <mergeCells count="7">
    <mergeCell ref="B5:E5"/>
    <mergeCell ref="B6:E6"/>
    <mergeCell ref="B29:E33"/>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B5" sqref="B5:E5"/>
    </sheetView>
  </sheetViews>
  <sheetFormatPr defaultColWidth="9.140625" defaultRowHeight="15"/>
  <cols>
    <col min="1" max="1" width="6.421875" style="33" customWidth="1"/>
    <col min="2" max="2" width="29.7109375" style="33" customWidth="1"/>
    <col min="3" max="3" width="20.7109375" style="33" customWidth="1"/>
    <col min="4" max="4" width="18.28125" style="33" customWidth="1"/>
    <col min="5" max="5" width="18.00390625" style="33" customWidth="1"/>
    <col min="6" max="7" width="9.140625" style="33" customWidth="1"/>
  </cols>
  <sheetData>
    <row r="1" spans="1:5" ht="16.5">
      <c r="A1" s="51"/>
      <c r="B1" s="53"/>
      <c r="C1" s="117" t="s">
        <v>102</v>
      </c>
      <c r="D1" s="117"/>
      <c r="E1" s="117"/>
    </row>
    <row r="2" spans="2:5" ht="16.5">
      <c r="B2" s="53"/>
      <c r="C2" s="117" t="s">
        <v>177</v>
      </c>
      <c r="D2" s="117"/>
      <c r="E2" s="117"/>
    </row>
    <row r="3" spans="2:5" ht="16.5">
      <c r="B3" s="53"/>
      <c r="C3" s="117" t="s">
        <v>178</v>
      </c>
      <c r="D3" s="117"/>
      <c r="E3" s="117"/>
    </row>
    <row r="4" spans="3:5" ht="15" customHeight="1">
      <c r="C4" s="118"/>
      <c r="D4" s="118"/>
      <c r="E4" s="118"/>
    </row>
    <row r="5" spans="2:5" ht="18" customHeight="1">
      <c r="B5" s="121" t="s">
        <v>162</v>
      </c>
      <c r="C5" s="121"/>
      <c r="D5" s="121"/>
      <c r="E5" s="121"/>
    </row>
    <row r="6" spans="2:5" ht="16.5">
      <c r="B6" s="120" t="s">
        <v>58</v>
      </c>
      <c r="C6" s="120"/>
      <c r="D6" s="120"/>
      <c r="E6" s="120"/>
    </row>
    <row r="7" spans="2:5" ht="16.5">
      <c r="B7" s="62"/>
      <c r="C7" s="62"/>
      <c r="D7" s="62"/>
      <c r="E7" s="62"/>
    </row>
    <row r="8" ht="15.75" customHeight="1"/>
    <row r="9" spans="1:5" ht="32.25" customHeight="1">
      <c r="A9" s="16" t="s">
        <v>83</v>
      </c>
      <c r="B9" s="16" t="s">
        <v>0</v>
      </c>
      <c r="C9" s="16" t="s">
        <v>1</v>
      </c>
      <c r="D9" s="16" t="s">
        <v>87</v>
      </c>
      <c r="E9" s="16" t="s">
        <v>88</v>
      </c>
    </row>
    <row r="10" spans="1:5" ht="15.75" customHeight="1">
      <c r="A10" s="8">
        <v>1</v>
      </c>
      <c r="B10" s="42" t="s">
        <v>78</v>
      </c>
      <c r="C10" s="35">
        <v>22</v>
      </c>
      <c r="D10" s="8">
        <v>790</v>
      </c>
      <c r="E10" s="8">
        <f aca="true" t="shared" si="0" ref="E10:E26">ROUND(C10*D10,0)</f>
        <v>17380</v>
      </c>
    </row>
    <row r="11" spans="1:5" ht="15.75" customHeight="1">
      <c r="A11" s="8">
        <v>2</v>
      </c>
      <c r="B11" s="19" t="s">
        <v>51</v>
      </c>
      <c r="C11" s="7">
        <v>0.7</v>
      </c>
      <c r="D11" s="8">
        <v>790</v>
      </c>
      <c r="E11" s="8">
        <f t="shared" si="0"/>
        <v>553</v>
      </c>
    </row>
    <row r="12" spans="1:5" ht="31.5">
      <c r="A12" s="8">
        <v>3</v>
      </c>
      <c r="B12" s="19" t="s">
        <v>15</v>
      </c>
      <c r="C12" s="7">
        <v>1.6</v>
      </c>
      <c r="D12" s="8">
        <v>790</v>
      </c>
      <c r="E12" s="8">
        <f t="shared" si="0"/>
        <v>1264</v>
      </c>
    </row>
    <row r="13" spans="1:5" ht="30" customHeight="1">
      <c r="A13" s="8">
        <v>4</v>
      </c>
      <c r="B13" s="19" t="s">
        <v>52</v>
      </c>
      <c r="C13" s="7">
        <v>0.75</v>
      </c>
      <c r="D13" s="8">
        <v>790</v>
      </c>
      <c r="E13" s="8">
        <f t="shared" si="0"/>
        <v>593</v>
      </c>
    </row>
    <row r="14" spans="1:5" ht="15.75">
      <c r="A14" s="8">
        <v>5</v>
      </c>
      <c r="B14" s="6" t="s">
        <v>16</v>
      </c>
      <c r="C14" s="7">
        <v>1</v>
      </c>
      <c r="D14" s="8">
        <v>874</v>
      </c>
      <c r="E14" s="8">
        <f t="shared" si="0"/>
        <v>874</v>
      </c>
    </row>
    <row r="15" spans="1:5" ht="15.75" customHeight="1">
      <c r="A15" s="8">
        <v>6</v>
      </c>
      <c r="B15" s="6" t="s">
        <v>21</v>
      </c>
      <c r="C15" s="7">
        <v>1</v>
      </c>
      <c r="D15" s="8">
        <v>929</v>
      </c>
      <c r="E15" s="8">
        <f t="shared" si="0"/>
        <v>929</v>
      </c>
    </row>
    <row r="16" spans="1:5" ht="15.75" customHeight="1">
      <c r="A16" s="8">
        <v>7</v>
      </c>
      <c r="B16" s="6" t="s">
        <v>23</v>
      </c>
      <c r="C16" s="7">
        <v>1</v>
      </c>
      <c r="D16" s="8">
        <v>847</v>
      </c>
      <c r="E16" s="8">
        <f t="shared" si="0"/>
        <v>847</v>
      </c>
    </row>
    <row r="17" spans="1:5" ht="31.5">
      <c r="A17" s="8">
        <v>8</v>
      </c>
      <c r="B17" s="6" t="s">
        <v>69</v>
      </c>
      <c r="C17" s="7">
        <v>1</v>
      </c>
      <c r="D17" s="8">
        <v>847</v>
      </c>
      <c r="E17" s="8">
        <f t="shared" si="0"/>
        <v>847</v>
      </c>
    </row>
    <row r="18" spans="1:5" ht="15.75">
      <c r="A18" s="8">
        <v>9</v>
      </c>
      <c r="B18" s="40" t="s">
        <v>11</v>
      </c>
      <c r="C18" s="7">
        <v>11</v>
      </c>
      <c r="D18" s="8">
        <v>475</v>
      </c>
      <c r="E18" s="8">
        <f t="shared" si="0"/>
        <v>5225</v>
      </c>
    </row>
    <row r="19" spans="1:5" ht="15.75" customHeight="1">
      <c r="A19" s="8">
        <v>10</v>
      </c>
      <c r="B19" s="6" t="s">
        <v>12</v>
      </c>
      <c r="C19" s="7">
        <v>1</v>
      </c>
      <c r="D19" s="8">
        <v>599</v>
      </c>
      <c r="E19" s="8">
        <f t="shared" si="0"/>
        <v>599</v>
      </c>
    </row>
    <row r="20" spans="1:5" ht="15.75" customHeight="1">
      <c r="A20" s="8">
        <v>11</v>
      </c>
      <c r="B20" s="6" t="s">
        <v>18</v>
      </c>
      <c r="C20" s="7">
        <v>1.5</v>
      </c>
      <c r="D20" s="8">
        <v>599</v>
      </c>
      <c r="E20" s="8">
        <f t="shared" si="0"/>
        <v>899</v>
      </c>
    </row>
    <row r="21" spans="1:5" ht="15.75" customHeight="1">
      <c r="A21" s="8">
        <v>12</v>
      </c>
      <c r="B21" s="6" t="s">
        <v>70</v>
      </c>
      <c r="C21" s="7">
        <v>1</v>
      </c>
      <c r="D21" s="8">
        <v>430</v>
      </c>
      <c r="E21" s="8">
        <f t="shared" si="0"/>
        <v>430</v>
      </c>
    </row>
    <row r="22" spans="1:5" ht="15.75" customHeight="1">
      <c r="A22" s="8">
        <v>13</v>
      </c>
      <c r="B22" s="6" t="s">
        <v>22</v>
      </c>
      <c r="C22" s="7">
        <v>0.4</v>
      </c>
      <c r="D22" s="8">
        <v>499</v>
      </c>
      <c r="E22" s="8">
        <f t="shared" si="0"/>
        <v>200</v>
      </c>
    </row>
    <row r="23" spans="1:5" ht="15.75" customHeight="1">
      <c r="A23" s="8">
        <v>14</v>
      </c>
      <c r="B23" s="6" t="s">
        <v>7</v>
      </c>
      <c r="C23" s="7">
        <v>1.2</v>
      </c>
      <c r="D23" s="8">
        <v>430</v>
      </c>
      <c r="E23" s="8">
        <f t="shared" si="0"/>
        <v>516</v>
      </c>
    </row>
    <row r="24" spans="1:5" ht="15.75" customHeight="1">
      <c r="A24" s="8">
        <v>15</v>
      </c>
      <c r="B24" s="6" t="s">
        <v>140</v>
      </c>
      <c r="C24" s="7">
        <v>3</v>
      </c>
      <c r="D24" s="8">
        <v>475</v>
      </c>
      <c r="E24" s="8">
        <f t="shared" si="0"/>
        <v>1425</v>
      </c>
    </row>
    <row r="25" spans="1:5" ht="15.75" customHeight="1">
      <c r="A25" s="8">
        <v>16</v>
      </c>
      <c r="B25" s="6" t="s">
        <v>8</v>
      </c>
      <c r="C25" s="7">
        <v>2</v>
      </c>
      <c r="D25" s="8">
        <v>430</v>
      </c>
      <c r="E25" s="8">
        <f t="shared" si="0"/>
        <v>860</v>
      </c>
    </row>
    <row r="26" spans="1:5" ht="15.75" customHeight="1">
      <c r="A26" s="8">
        <v>17</v>
      </c>
      <c r="B26" s="6" t="s">
        <v>71</v>
      </c>
      <c r="C26" s="7">
        <v>0.7</v>
      </c>
      <c r="D26" s="8">
        <v>430</v>
      </c>
      <c r="E26" s="8">
        <f t="shared" si="0"/>
        <v>301</v>
      </c>
    </row>
    <row r="27" spans="1:5" ht="15.75" customHeight="1">
      <c r="A27" s="15"/>
      <c r="B27" s="41" t="s">
        <v>10</v>
      </c>
      <c r="C27" s="14">
        <f>SUM(C10:C26)</f>
        <v>50.85</v>
      </c>
      <c r="D27" s="14"/>
      <c r="E27" s="15">
        <f>SUM(E10:E26)</f>
        <v>33742</v>
      </c>
    </row>
    <row r="29" spans="2:5" ht="15" customHeight="1">
      <c r="B29" s="119" t="s">
        <v>133</v>
      </c>
      <c r="C29" s="119"/>
      <c r="D29" s="119"/>
      <c r="E29" s="119"/>
    </row>
    <row r="30" spans="2:5" ht="15">
      <c r="B30" s="119"/>
      <c r="C30" s="119"/>
      <c r="D30" s="119"/>
      <c r="E30" s="119"/>
    </row>
    <row r="31" spans="2:5" ht="15">
      <c r="B31" s="119"/>
      <c r="C31" s="119"/>
      <c r="D31" s="119"/>
      <c r="E31" s="119"/>
    </row>
    <row r="32" spans="2:5" ht="15">
      <c r="B32" s="119"/>
      <c r="C32" s="119"/>
      <c r="D32" s="119"/>
      <c r="E32" s="119"/>
    </row>
    <row r="33" spans="2:5" ht="22.5" customHeight="1">
      <c r="B33" s="119"/>
      <c r="C33" s="119"/>
      <c r="D33" s="119"/>
      <c r="E33" s="119"/>
    </row>
  </sheetData>
  <sheetProtection/>
  <mergeCells count="7">
    <mergeCell ref="B5:E5"/>
    <mergeCell ref="B6:E6"/>
    <mergeCell ref="B29:E33"/>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1">
      <selection activeCell="C2" sqref="C2:E2"/>
    </sheetView>
  </sheetViews>
  <sheetFormatPr defaultColWidth="9.140625" defaultRowHeight="15"/>
  <cols>
    <col min="1" max="1" width="6.421875" style="33" customWidth="1"/>
    <col min="2" max="2" width="33.7109375" style="33" customWidth="1"/>
    <col min="3" max="3" width="16.28125" style="33" customWidth="1"/>
    <col min="4" max="4" width="16.00390625" style="33" customWidth="1"/>
    <col min="5" max="5" width="16.140625" style="33" customWidth="1"/>
    <col min="6" max="8" width="9.140625" style="33" customWidth="1"/>
  </cols>
  <sheetData>
    <row r="1" spans="1:5" ht="16.5">
      <c r="A1" s="51"/>
      <c r="B1" s="53"/>
      <c r="C1" s="117" t="s">
        <v>103</v>
      </c>
      <c r="D1" s="117"/>
      <c r="E1" s="117"/>
    </row>
    <row r="2" spans="2:5" ht="16.5">
      <c r="B2" s="53"/>
      <c r="C2" s="117" t="s">
        <v>177</v>
      </c>
      <c r="D2" s="117"/>
      <c r="E2" s="117"/>
    </row>
    <row r="3" spans="2:5" ht="16.5">
      <c r="B3" s="53"/>
      <c r="C3" s="117" t="s">
        <v>178</v>
      </c>
      <c r="D3" s="117"/>
      <c r="E3" s="117"/>
    </row>
    <row r="4" spans="3:5" ht="15">
      <c r="C4" s="118"/>
      <c r="D4" s="118"/>
      <c r="E4" s="118"/>
    </row>
    <row r="5" spans="2:5" ht="15" customHeight="1">
      <c r="B5" s="121" t="s">
        <v>163</v>
      </c>
      <c r="C5" s="121"/>
      <c r="D5" s="121"/>
      <c r="E5" s="121"/>
    </row>
    <row r="6" spans="2:5" ht="16.5">
      <c r="B6" s="120" t="s">
        <v>58</v>
      </c>
      <c r="C6" s="120"/>
      <c r="D6" s="120"/>
      <c r="E6" s="120"/>
    </row>
    <row r="8" spans="1:5" ht="30.75" customHeight="1">
      <c r="A8" s="16" t="s">
        <v>83</v>
      </c>
      <c r="B8" s="16" t="s">
        <v>0</v>
      </c>
      <c r="C8" s="16" t="s">
        <v>1</v>
      </c>
      <c r="D8" s="16" t="s">
        <v>87</v>
      </c>
      <c r="E8" s="16" t="s">
        <v>88</v>
      </c>
    </row>
    <row r="9" spans="1:5" ht="15.75">
      <c r="A9" s="8">
        <v>1</v>
      </c>
      <c r="B9" s="40" t="s">
        <v>78</v>
      </c>
      <c r="C9" s="35">
        <v>10</v>
      </c>
      <c r="D9" s="8">
        <v>790</v>
      </c>
      <c r="E9" s="8">
        <f aca="true" t="shared" si="0" ref="E9:E21">ROUND(C9*D9,0)</f>
        <v>7900</v>
      </c>
    </row>
    <row r="10" spans="1:5" ht="31.5">
      <c r="A10" s="8">
        <v>2</v>
      </c>
      <c r="B10" s="6" t="s">
        <v>15</v>
      </c>
      <c r="C10" s="7">
        <v>1</v>
      </c>
      <c r="D10" s="8">
        <v>790</v>
      </c>
      <c r="E10" s="8">
        <f t="shared" si="0"/>
        <v>790</v>
      </c>
    </row>
    <row r="11" spans="1:5" ht="31.5">
      <c r="A11" s="8">
        <v>3</v>
      </c>
      <c r="B11" s="6" t="s">
        <v>52</v>
      </c>
      <c r="C11" s="7">
        <v>0.6</v>
      </c>
      <c r="D11" s="8">
        <v>790</v>
      </c>
      <c r="E11" s="8">
        <f t="shared" si="0"/>
        <v>474</v>
      </c>
    </row>
    <row r="12" spans="1:5" ht="15.75">
      <c r="A12" s="8">
        <v>4</v>
      </c>
      <c r="B12" s="6" t="s">
        <v>16</v>
      </c>
      <c r="C12" s="7">
        <v>1</v>
      </c>
      <c r="D12" s="8">
        <v>874</v>
      </c>
      <c r="E12" s="8">
        <f t="shared" si="0"/>
        <v>874</v>
      </c>
    </row>
    <row r="13" spans="1:5" ht="15.75">
      <c r="A13" s="8">
        <v>5</v>
      </c>
      <c r="B13" s="6" t="s">
        <v>51</v>
      </c>
      <c r="C13" s="7">
        <v>0.6</v>
      </c>
      <c r="D13" s="8">
        <v>790</v>
      </c>
      <c r="E13" s="8">
        <f>ROUND(C13*D13,0)</f>
        <v>474</v>
      </c>
    </row>
    <row r="14" spans="1:5" ht="15.75">
      <c r="A14" s="8">
        <v>6</v>
      </c>
      <c r="B14" s="6" t="s">
        <v>21</v>
      </c>
      <c r="C14" s="7">
        <v>1</v>
      </c>
      <c r="D14" s="8">
        <v>929</v>
      </c>
      <c r="E14" s="8">
        <f t="shared" si="0"/>
        <v>929</v>
      </c>
    </row>
    <row r="15" spans="1:5" ht="15.75">
      <c r="A15" s="8">
        <v>7</v>
      </c>
      <c r="B15" s="6" t="s">
        <v>23</v>
      </c>
      <c r="C15" s="7">
        <v>0.9</v>
      </c>
      <c r="D15" s="8">
        <v>847</v>
      </c>
      <c r="E15" s="8">
        <f t="shared" si="0"/>
        <v>762</v>
      </c>
    </row>
    <row r="16" spans="1:5" ht="15.75">
      <c r="A16" s="8">
        <v>8</v>
      </c>
      <c r="B16" s="6" t="s">
        <v>69</v>
      </c>
      <c r="C16" s="7">
        <v>1</v>
      </c>
      <c r="D16" s="8">
        <v>847</v>
      </c>
      <c r="E16" s="8">
        <f t="shared" si="0"/>
        <v>847</v>
      </c>
    </row>
    <row r="17" spans="1:5" ht="15.75">
      <c r="A17" s="8">
        <v>9</v>
      </c>
      <c r="B17" s="40" t="s">
        <v>11</v>
      </c>
      <c r="C17" s="7">
        <v>5</v>
      </c>
      <c r="D17" s="8">
        <v>475</v>
      </c>
      <c r="E17" s="8">
        <f t="shared" si="0"/>
        <v>2375</v>
      </c>
    </row>
    <row r="18" spans="1:5" ht="15.75">
      <c r="A18" s="8">
        <v>10</v>
      </c>
      <c r="B18" s="6" t="s">
        <v>34</v>
      </c>
      <c r="C18" s="7">
        <v>0.9</v>
      </c>
      <c r="D18" s="8">
        <v>430</v>
      </c>
      <c r="E18" s="8">
        <f t="shared" si="0"/>
        <v>387</v>
      </c>
    </row>
    <row r="19" spans="1:5" ht="15.75">
      <c r="A19" s="8">
        <v>11</v>
      </c>
      <c r="B19" s="95" t="s">
        <v>143</v>
      </c>
      <c r="C19" s="7">
        <v>0</v>
      </c>
      <c r="D19" s="8">
        <v>0</v>
      </c>
      <c r="E19" s="8">
        <f t="shared" si="0"/>
        <v>0</v>
      </c>
    </row>
    <row r="20" spans="1:5" ht="15.75">
      <c r="A20" s="8">
        <v>12</v>
      </c>
      <c r="B20" s="95" t="s">
        <v>156</v>
      </c>
      <c r="C20" s="7">
        <v>0</v>
      </c>
      <c r="D20" s="8">
        <v>0</v>
      </c>
      <c r="E20" s="8">
        <f t="shared" si="0"/>
        <v>0</v>
      </c>
    </row>
    <row r="21" spans="1:5" ht="15.75">
      <c r="A21" s="8">
        <v>13</v>
      </c>
      <c r="B21" s="6" t="s">
        <v>71</v>
      </c>
      <c r="C21" s="7">
        <v>0.5</v>
      </c>
      <c r="D21" s="8">
        <v>430</v>
      </c>
      <c r="E21" s="8">
        <f t="shared" si="0"/>
        <v>215</v>
      </c>
    </row>
    <row r="22" spans="1:5" ht="15.75">
      <c r="A22" s="8">
        <v>14</v>
      </c>
      <c r="B22" s="13" t="s">
        <v>10</v>
      </c>
      <c r="C22" s="14">
        <f>SUM(C9:C21)</f>
        <v>22.5</v>
      </c>
      <c r="D22" s="14"/>
      <c r="E22" s="15">
        <f>SUM(E9:E21)</f>
        <v>16027</v>
      </c>
    </row>
    <row r="23" spans="1:5" ht="15">
      <c r="A23" s="68"/>
      <c r="B23" s="68"/>
      <c r="C23" s="68"/>
      <c r="D23" s="68"/>
      <c r="E23" s="68"/>
    </row>
    <row r="24" spans="1:5" ht="15" customHeight="1">
      <c r="A24" s="68"/>
      <c r="B24" s="119" t="s">
        <v>133</v>
      </c>
      <c r="C24" s="119"/>
      <c r="D24" s="119"/>
      <c r="E24" s="119"/>
    </row>
    <row r="25" spans="1:5" ht="15">
      <c r="A25" s="68"/>
      <c r="B25" s="119"/>
      <c r="C25" s="119"/>
      <c r="D25" s="119"/>
      <c r="E25" s="119"/>
    </row>
    <row r="26" spans="1:5" ht="15">
      <c r="A26" s="68"/>
      <c r="B26" s="119"/>
      <c r="C26" s="119"/>
      <c r="D26" s="119"/>
      <c r="E26" s="119"/>
    </row>
    <row r="27" spans="1:5" ht="15">
      <c r="A27" s="68"/>
      <c r="B27" s="119"/>
      <c r="C27" s="119"/>
      <c r="D27" s="119"/>
      <c r="E27" s="119"/>
    </row>
    <row r="28" spans="1:5" ht="21.75" customHeight="1">
      <c r="A28" s="68"/>
      <c r="B28" s="119"/>
      <c r="C28" s="119"/>
      <c r="D28" s="119"/>
      <c r="E28" s="119"/>
    </row>
  </sheetData>
  <sheetProtection/>
  <mergeCells count="7">
    <mergeCell ref="B5:E5"/>
    <mergeCell ref="B6:E6"/>
    <mergeCell ref="B24:E28"/>
    <mergeCell ref="C1:E1"/>
    <mergeCell ref="C2:E2"/>
    <mergeCell ref="C3:E3"/>
    <mergeCell ref="C4:E4"/>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B5" sqref="B5:E5"/>
    </sheetView>
  </sheetViews>
  <sheetFormatPr defaultColWidth="9.140625" defaultRowHeight="15"/>
  <cols>
    <col min="1" max="1" width="6.57421875" style="0" customWidth="1"/>
    <col min="2" max="2" width="36.140625" style="33" customWidth="1"/>
    <col min="3" max="3" width="18.57421875" style="33" customWidth="1"/>
    <col min="4" max="4" width="13.28125" style="33" customWidth="1"/>
    <col min="5" max="5" width="15.00390625" style="33" customWidth="1"/>
    <col min="6" max="8" width="9.140625" style="33" customWidth="1"/>
  </cols>
  <sheetData>
    <row r="1" spans="1:5" ht="16.5">
      <c r="A1" s="49"/>
      <c r="B1" s="53"/>
      <c r="C1" s="117" t="s">
        <v>104</v>
      </c>
      <c r="D1" s="117"/>
      <c r="E1" s="117"/>
    </row>
    <row r="2" spans="2:5" ht="16.5">
      <c r="B2" s="53"/>
      <c r="C2" s="117" t="s">
        <v>177</v>
      </c>
      <c r="D2" s="117"/>
      <c r="E2" s="117"/>
    </row>
    <row r="3" spans="2:5" ht="16.5">
      <c r="B3" s="53"/>
      <c r="C3" s="117" t="s">
        <v>178</v>
      </c>
      <c r="D3" s="117"/>
      <c r="E3" s="117"/>
    </row>
    <row r="4" spans="3:5" ht="15">
      <c r="C4" s="118"/>
      <c r="D4" s="118"/>
      <c r="E4" s="118"/>
    </row>
    <row r="5" spans="2:5" ht="18" customHeight="1">
      <c r="B5" s="121" t="s">
        <v>164</v>
      </c>
      <c r="C5" s="121"/>
      <c r="D5" s="121"/>
      <c r="E5" s="121"/>
    </row>
    <row r="6" spans="2:5" ht="16.5">
      <c r="B6" s="120" t="s">
        <v>63</v>
      </c>
      <c r="C6" s="120"/>
      <c r="D6" s="120"/>
      <c r="E6" s="120"/>
    </row>
    <row r="7" ht="15.75" customHeight="1"/>
    <row r="8" spans="1:5" ht="36.75" customHeight="1">
      <c r="A8" s="16" t="s">
        <v>83</v>
      </c>
      <c r="B8" s="16" t="s">
        <v>0</v>
      </c>
      <c r="C8" s="16" t="s">
        <v>1</v>
      </c>
      <c r="D8" s="16" t="s">
        <v>87</v>
      </c>
      <c r="E8" s="16" t="s">
        <v>88</v>
      </c>
    </row>
    <row r="9" spans="1:5" ht="15.75" customHeight="1">
      <c r="A9" s="8">
        <v>1</v>
      </c>
      <c r="B9" s="40" t="s">
        <v>78</v>
      </c>
      <c r="C9" s="35">
        <v>22</v>
      </c>
      <c r="D9" s="8">
        <v>790</v>
      </c>
      <c r="E9" s="8">
        <f aca="true" t="shared" si="0" ref="E9:E24">ROUND(C9*D9,0)</f>
        <v>17380</v>
      </c>
    </row>
    <row r="10" spans="1:5" ht="15.75" customHeight="1">
      <c r="A10" s="8">
        <v>2</v>
      </c>
      <c r="B10" s="6" t="s">
        <v>15</v>
      </c>
      <c r="C10" s="7">
        <v>2.2</v>
      </c>
      <c r="D10" s="8">
        <v>790</v>
      </c>
      <c r="E10" s="8">
        <f t="shared" si="0"/>
        <v>1738</v>
      </c>
    </row>
    <row r="11" spans="1:5" ht="15.75">
      <c r="A11" s="8">
        <v>3</v>
      </c>
      <c r="B11" s="6" t="s">
        <v>72</v>
      </c>
      <c r="C11" s="7">
        <v>1.2</v>
      </c>
      <c r="D11" s="8">
        <v>790</v>
      </c>
      <c r="E11" s="8">
        <f>ROUND(C11*D11,0)</f>
        <v>948</v>
      </c>
    </row>
    <row r="12" spans="1:5" ht="15.75" customHeight="1">
      <c r="A12" s="8">
        <v>4</v>
      </c>
      <c r="B12" s="6" t="s">
        <v>16</v>
      </c>
      <c r="C12" s="7">
        <v>1</v>
      </c>
      <c r="D12" s="8">
        <v>874</v>
      </c>
      <c r="E12" s="8">
        <f t="shared" si="0"/>
        <v>874</v>
      </c>
    </row>
    <row r="13" spans="1:5" ht="15.75" customHeight="1">
      <c r="A13" s="8">
        <v>5</v>
      </c>
      <c r="B13" s="6" t="s">
        <v>51</v>
      </c>
      <c r="C13" s="7">
        <v>0.85</v>
      </c>
      <c r="D13" s="8">
        <v>790</v>
      </c>
      <c r="E13" s="8">
        <f t="shared" si="0"/>
        <v>672</v>
      </c>
    </row>
    <row r="14" spans="1:5" ht="15.75" customHeight="1">
      <c r="A14" s="8">
        <v>6</v>
      </c>
      <c r="B14" s="6" t="s">
        <v>21</v>
      </c>
      <c r="C14" s="7">
        <v>1</v>
      </c>
      <c r="D14" s="8">
        <v>929</v>
      </c>
      <c r="E14" s="8">
        <f t="shared" si="0"/>
        <v>929</v>
      </c>
    </row>
    <row r="15" spans="1:5" ht="15.75" customHeight="1">
      <c r="A15" s="8">
        <v>7</v>
      </c>
      <c r="B15" s="6" t="s">
        <v>23</v>
      </c>
      <c r="C15" s="7">
        <v>1</v>
      </c>
      <c r="D15" s="8">
        <v>847</v>
      </c>
      <c r="E15" s="8">
        <f t="shared" si="0"/>
        <v>847</v>
      </c>
    </row>
    <row r="16" spans="1:5" ht="15.75" customHeight="1">
      <c r="A16" s="8">
        <v>8</v>
      </c>
      <c r="B16" s="6" t="s">
        <v>69</v>
      </c>
      <c r="C16" s="7">
        <v>1</v>
      </c>
      <c r="D16" s="8">
        <v>847</v>
      </c>
      <c r="E16" s="8">
        <f t="shared" si="0"/>
        <v>847</v>
      </c>
    </row>
    <row r="17" spans="1:5" ht="15.75" customHeight="1">
      <c r="A17" s="8">
        <v>9</v>
      </c>
      <c r="B17" s="40" t="s">
        <v>11</v>
      </c>
      <c r="C17" s="35">
        <v>11</v>
      </c>
      <c r="D17" s="8">
        <v>475</v>
      </c>
      <c r="E17" s="8">
        <f t="shared" si="0"/>
        <v>5225</v>
      </c>
    </row>
    <row r="18" spans="1:5" ht="15.75" customHeight="1">
      <c r="A18" s="8">
        <v>10</v>
      </c>
      <c r="B18" s="6" t="s">
        <v>18</v>
      </c>
      <c r="C18" s="7">
        <v>2.5</v>
      </c>
      <c r="D18" s="8">
        <v>599</v>
      </c>
      <c r="E18" s="8">
        <f t="shared" si="0"/>
        <v>1498</v>
      </c>
    </row>
    <row r="19" spans="1:5" ht="15.75" customHeight="1">
      <c r="A19" s="8">
        <v>11</v>
      </c>
      <c r="B19" s="6" t="s">
        <v>70</v>
      </c>
      <c r="C19" s="7">
        <v>1</v>
      </c>
      <c r="D19" s="8">
        <v>430</v>
      </c>
      <c r="E19" s="8">
        <f t="shared" si="0"/>
        <v>430</v>
      </c>
    </row>
    <row r="20" spans="1:5" ht="15.75" customHeight="1">
      <c r="A20" s="8">
        <v>12</v>
      </c>
      <c r="B20" s="6" t="s">
        <v>22</v>
      </c>
      <c r="C20" s="7">
        <v>0.4</v>
      </c>
      <c r="D20" s="8">
        <v>499</v>
      </c>
      <c r="E20" s="8">
        <f t="shared" si="0"/>
        <v>200</v>
      </c>
    </row>
    <row r="21" spans="1:5" ht="15.75" customHeight="1">
      <c r="A21" s="8">
        <v>13</v>
      </c>
      <c r="B21" s="6" t="s">
        <v>34</v>
      </c>
      <c r="C21" s="7">
        <v>1</v>
      </c>
      <c r="D21" s="8">
        <v>430</v>
      </c>
      <c r="E21" s="8">
        <f t="shared" si="0"/>
        <v>430</v>
      </c>
    </row>
    <row r="22" spans="1:5" ht="15.75" customHeight="1">
      <c r="A22" s="8">
        <v>14</v>
      </c>
      <c r="B22" s="6" t="s">
        <v>139</v>
      </c>
      <c r="C22" s="7">
        <v>3</v>
      </c>
      <c r="D22" s="8">
        <v>475</v>
      </c>
      <c r="E22" s="8">
        <f t="shared" si="0"/>
        <v>1425</v>
      </c>
    </row>
    <row r="23" spans="1:5" ht="15.75" customHeight="1">
      <c r="A23" s="8">
        <v>15</v>
      </c>
      <c r="B23" s="6" t="s">
        <v>8</v>
      </c>
      <c r="C23" s="7">
        <v>1.5</v>
      </c>
      <c r="D23" s="8">
        <v>430</v>
      </c>
      <c r="E23" s="8">
        <f t="shared" si="0"/>
        <v>645</v>
      </c>
    </row>
    <row r="24" spans="1:5" ht="15.75" customHeight="1">
      <c r="A24" s="8">
        <v>16</v>
      </c>
      <c r="B24" s="6" t="s">
        <v>71</v>
      </c>
      <c r="C24" s="7">
        <v>1</v>
      </c>
      <c r="D24" s="8">
        <v>430</v>
      </c>
      <c r="E24" s="8">
        <f t="shared" si="0"/>
        <v>430</v>
      </c>
    </row>
    <row r="25" spans="1:5" ht="15.75" customHeight="1">
      <c r="A25" s="15"/>
      <c r="B25" s="13" t="s">
        <v>10</v>
      </c>
      <c r="C25" s="14">
        <f>SUM(C8:C24)</f>
        <v>51.65</v>
      </c>
      <c r="D25" s="14"/>
      <c r="E25" s="15">
        <f>SUM(E9:E24)</f>
        <v>34518</v>
      </c>
    </row>
    <row r="27" spans="2:5" ht="15" customHeight="1">
      <c r="B27" s="119" t="s">
        <v>133</v>
      </c>
      <c r="C27" s="119"/>
      <c r="D27" s="119"/>
      <c r="E27" s="119"/>
    </row>
    <row r="28" spans="2:5" ht="15">
      <c r="B28" s="119"/>
      <c r="C28" s="119"/>
      <c r="D28" s="119"/>
      <c r="E28" s="119"/>
    </row>
    <row r="29" spans="2:5" ht="15">
      <c r="B29" s="119"/>
      <c r="C29" s="119"/>
      <c r="D29" s="119"/>
      <c r="E29" s="119"/>
    </row>
    <row r="30" spans="2:5" ht="15">
      <c r="B30" s="119"/>
      <c r="C30" s="119"/>
      <c r="D30" s="119"/>
      <c r="E30" s="119"/>
    </row>
    <row r="31" spans="2:5" ht="21.75" customHeight="1">
      <c r="B31" s="119"/>
      <c r="C31" s="119"/>
      <c r="D31" s="119"/>
      <c r="E31" s="119"/>
    </row>
  </sheetData>
  <sheetProtection/>
  <mergeCells count="7">
    <mergeCell ref="B27:E31"/>
    <mergeCell ref="C1:E1"/>
    <mergeCell ref="C2:E2"/>
    <mergeCell ref="C3:E3"/>
    <mergeCell ref="C4:E4"/>
    <mergeCell ref="B5:E5"/>
    <mergeCell ref="B6:E6"/>
  </mergeCells>
  <printOptions/>
  <pageMargins left="0.7086614173228347" right="0.7086614173228347" top="0.7480314960629921" bottom="0.7480314960629921" header="0.31496062992125984" footer="0.31496062992125984"/>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Jurmalas Pilsetas Dome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Liga Baumgarte</dc:creator>
  <cp:keywords/>
  <dc:description/>
  <cp:lastModifiedBy>Anna Pjatova</cp:lastModifiedBy>
  <cp:lastPrinted>2020-07-23T11:32:28Z</cp:lastPrinted>
  <dcterms:created xsi:type="dcterms:W3CDTF">2012-01-13T11:54:07Z</dcterms:created>
  <dcterms:modified xsi:type="dcterms:W3CDTF">2020-07-23T11:32:29Z</dcterms:modified>
  <cp:category/>
  <cp:version/>
  <cp:contentType/>
  <cp:contentStatus/>
</cp:coreProperties>
</file>